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BAHAN INPUT WEBSITE\Desa Sikkuale\Dokumen Input RPJMDES dan RKPdes\"/>
    </mc:Choice>
  </mc:AlternateContent>
  <xr:revisionPtr revIDLastSave="0" documentId="13_ncr:1_{8C4941E3-AC38-4E84-8618-184258C3B719}" xr6:coauthVersionLast="47" xr6:coauthVersionMax="47" xr10:uidLastSave="{00000000-0000-0000-0000-000000000000}"/>
  <bookViews>
    <workbookView xWindow="-120" yWindow="-120" windowWidth="20730" windowHeight="11310" xr2:uid="{E4AE0B9F-6357-4EFE-8944-BC9D20A6031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3" i="1" l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F31" i="1"/>
  <c r="F35" i="1"/>
  <c r="F40" i="1"/>
  <c r="F41" i="1"/>
  <c r="F42" i="1"/>
  <c r="F43" i="1" s="1"/>
  <c r="F44" i="1" s="1"/>
  <c r="F45" i="1" s="1"/>
  <c r="R46" i="1"/>
  <c r="T46" i="1"/>
  <c r="S49" i="1"/>
  <c r="Q50" i="1"/>
  <c r="S50" i="1"/>
  <c r="R51" i="1"/>
  <c r="T51" i="1"/>
  <c r="F52" i="1"/>
  <c r="P52" i="1"/>
  <c r="R52" i="1"/>
  <c r="T52" i="1"/>
  <c r="F53" i="1"/>
  <c r="O53" i="1"/>
  <c r="R53" i="1"/>
  <c r="F54" i="1"/>
  <c r="O54" i="1"/>
  <c r="F55" i="1"/>
  <c r="P55" i="1"/>
  <c r="Q55" i="1"/>
  <c r="T55" i="1"/>
  <c r="F56" i="1"/>
  <c r="R56" i="1"/>
  <c r="F57" i="1"/>
  <c r="F58" i="1"/>
  <c r="F59" i="1" s="1"/>
  <c r="F61" i="1" s="1"/>
  <c r="F62" i="1" s="1"/>
  <c r="F66" i="1" s="1"/>
  <c r="F74" i="1" s="1"/>
  <c r="Q59" i="1"/>
  <c r="S59" i="1"/>
  <c r="S60" i="1"/>
  <c r="P61" i="1"/>
  <c r="Q61" i="1"/>
  <c r="P62" i="1"/>
  <c r="P66" i="1" s="1"/>
  <c r="Q62" i="1"/>
  <c r="U63" i="1"/>
  <c r="U64" i="1"/>
  <c r="U275" i="1" s="1"/>
  <c r="U122" i="1"/>
  <c r="U139" i="1"/>
  <c r="U164" i="1"/>
  <c r="U194" i="1"/>
  <c r="U197" i="1"/>
  <c r="V202" i="1"/>
  <c r="U203" i="1"/>
  <c r="U204" i="1"/>
  <c r="U213" i="1"/>
  <c r="U220" i="1"/>
  <c r="U226" i="1"/>
  <c r="U227" i="1"/>
  <c r="U263" i="1"/>
  <c r="U264" i="1"/>
  <c r="U273" i="1"/>
  <c r="U274" i="1"/>
</calcChain>
</file>

<file path=xl/sharedStrings.xml><?xml version="1.0" encoding="utf-8"?>
<sst xmlns="http://schemas.openxmlformats.org/spreadsheetml/2006/main" count="1259" uniqueCount="384">
  <si>
    <t>RENCANA PEMBANGUNAN JANGKA MENENGAH DESA (RPJM DESA )</t>
  </si>
  <si>
    <t xml:space="preserve">DESA SIKKUALE TAHUN 2020 - 2025 </t>
  </si>
  <si>
    <t>DESA</t>
  </si>
  <si>
    <t>:</t>
  </si>
  <si>
    <t>SIKKUALE</t>
  </si>
  <si>
    <t>KECAMATAN</t>
  </si>
  <si>
    <t>CEMPA</t>
  </si>
  <si>
    <t>KABUPATEN</t>
  </si>
  <si>
    <t>PINRANG</t>
  </si>
  <si>
    <t>PROVINSI</t>
  </si>
  <si>
    <t>SULAWESI SELATAN</t>
  </si>
  <si>
    <t>NO</t>
  </si>
  <si>
    <t>BIDANG/JENIS KEGIATAN</t>
  </si>
  <si>
    <t>MENDUKUNG SDGS DESA KE-</t>
  </si>
  <si>
    <t>DESA EKSISTEN TAHUN KE-3</t>
  </si>
  <si>
    <t>TARGET CAPAIAN TAHUN KE 1-6</t>
  </si>
  <si>
    <t>LOKASI (RT/RW/DUSUN)</t>
  </si>
  <si>
    <t>PRAKIRAAN VOLUME &amp; SATUAN</t>
  </si>
  <si>
    <t>WAKTU PELAKSANAAN (TAHUN KE-)</t>
  </si>
  <si>
    <t>PRAKIRAAN BIAYA DAN SUMBER PEMBIAYAAN</t>
  </si>
  <si>
    <t>POLA PELAKSANAAN (SWAKELOLA/KERJASAMA ANTAR DESA/KERJASAMA PIHAK KE 3)</t>
  </si>
  <si>
    <t>BIDANG</t>
  </si>
  <si>
    <t>NAMA PROGRAM/KEGIATAN</t>
  </si>
  <si>
    <t>JUMLAH (RP)</t>
  </si>
  <si>
    <t>SUMBER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</si>
  <si>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</si>
  <si>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</si>
  <si>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</si>
  <si>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</si>
  <si>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</si>
  <si>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</si>
  <si>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</si>
  <si>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</si>
  <si>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</si>
  <si>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</si>
  <si>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</si>
  <si>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</si>
  <si>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</si>
  <si>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PENYELENGGARAAN PEMERINTAHAN DESA</t>
  </si>
  <si>
    <t>Penghasilan dan Tunjangan</t>
  </si>
  <si>
    <t>DIKALI</t>
  </si>
  <si>
    <t>DITAMBAH</t>
  </si>
  <si>
    <t>Penghasilan Tetap KADES</t>
  </si>
  <si>
    <t xml:space="preserve">Desa Sikkuale </t>
  </si>
  <si>
    <t>1 Org</t>
  </si>
  <si>
    <t>ADD</t>
  </si>
  <si>
    <t>SWAKELOLA</t>
  </si>
  <si>
    <t>Penghasilan Tetap KAUR</t>
  </si>
  <si>
    <t>2 Org</t>
  </si>
  <si>
    <t>Penghasilan Tetap Ka Seksi</t>
  </si>
  <si>
    <t>Penghasilan Tetap KADUS</t>
  </si>
  <si>
    <t>3 Org</t>
  </si>
  <si>
    <t>Tunjangan KADES</t>
  </si>
  <si>
    <t>Tunjangan SEKDES</t>
  </si>
  <si>
    <t>Tunjangan KAUR</t>
  </si>
  <si>
    <t>Tunjangan SEKSI</t>
  </si>
  <si>
    <t>Tunjangan KADUS</t>
  </si>
  <si>
    <t>Tunjangan Ketua BPD</t>
  </si>
  <si>
    <t>Tunjangan wakil Ketua BPD</t>
  </si>
  <si>
    <t>Tunjangan Sekertaris BPD</t>
  </si>
  <si>
    <t>Tunjangan Anggota BPD</t>
  </si>
  <si>
    <t>Operasional BPD</t>
  </si>
  <si>
    <t>Ls</t>
  </si>
  <si>
    <t>Insentif RT/RW</t>
  </si>
  <si>
    <t>Jumlah a</t>
  </si>
  <si>
    <t>Belanja Operasional Pemerintahan</t>
  </si>
  <si>
    <t>Belanja Perjalanan Dinas Kepala Desa</t>
  </si>
  <si>
    <t>Belanja Perjalanan Dinas BPD</t>
  </si>
  <si>
    <t>Belanja Pakaian Seragam BPD</t>
  </si>
  <si>
    <t>Belanja Pengembangan wawasan BPD</t>
  </si>
  <si>
    <t xml:space="preserve">Belanja Operasional Perkantoran BPD </t>
  </si>
  <si>
    <t>12 Bulan</t>
  </si>
  <si>
    <t>Biaya Penyusunan Dukumen Keuangan  Desa</t>
  </si>
  <si>
    <t>Renovasi Kantor dan Pagar Desa</t>
  </si>
  <si>
    <t>Pemeliharaan Kantor Desa</t>
  </si>
  <si>
    <t>ATK Kantor Desa</t>
  </si>
  <si>
    <t xml:space="preserve">Makan Minum Kantor </t>
  </si>
  <si>
    <t>Aksesoris Kantor Desa</t>
  </si>
  <si>
    <t xml:space="preserve">Pengadaan Mobiler Kantor </t>
  </si>
  <si>
    <t xml:space="preserve">Fotocopy dan Penggandaan </t>
  </si>
  <si>
    <t xml:space="preserve">Benda Pos </t>
  </si>
  <si>
    <t>Surat Kabar / Majalah</t>
  </si>
  <si>
    <t xml:space="preserve">Listrik Kantor </t>
  </si>
  <si>
    <t>Printer</t>
  </si>
  <si>
    <t>Komputer</t>
  </si>
  <si>
    <t>Meja Rapat kantor Desa</t>
  </si>
  <si>
    <t>Alat-Alat Dapur Kantor</t>
  </si>
  <si>
    <t>Alat-alat Kebersihan Kantor</t>
  </si>
  <si>
    <t>APBDes</t>
  </si>
  <si>
    <t>Pakaian Dinas Staf Desa</t>
  </si>
  <si>
    <t>Pakaian Batik Staf Desa</t>
  </si>
  <si>
    <t>Papan Nama Kantor</t>
  </si>
  <si>
    <t>1 Unit</t>
  </si>
  <si>
    <t>Pemasangan Pompa Air Kantor Desa</t>
  </si>
  <si>
    <t>Desa Sikkuale</t>
  </si>
  <si>
    <t xml:space="preserve">1 Buah </t>
  </si>
  <si>
    <t>Pemasangan AC Kantor Desa</t>
  </si>
  <si>
    <t xml:space="preserve">3 Buah </t>
  </si>
  <si>
    <t>Perabot Kantor</t>
  </si>
  <si>
    <t>Baliho Papan Informasi Desa</t>
  </si>
  <si>
    <t>Pengadaan Kendaraan Kepala Desa</t>
  </si>
  <si>
    <t>Pengadaan Alat Cukur Rumput Kantor</t>
  </si>
  <si>
    <t>2 Unit</t>
  </si>
  <si>
    <t xml:space="preserve">Pengadaa Kipas Angin </t>
  </si>
  <si>
    <t>Pelatihan Perangkat Desa</t>
  </si>
  <si>
    <t>Pelatihan Kepala Desa</t>
  </si>
  <si>
    <t>Jumlah b</t>
  </si>
  <si>
    <t>JUMLAH PER BIDANG 1</t>
  </si>
  <si>
    <t>PEMBANGUNAN DESA</t>
  </si>
  <si>
    <t>Bidang Pertanian</t>
  </si>
  <si>
    <t xml:space="preserve">Pengembangan Wawasan Ketua-ketua Kelompok Tani </t>
  </si>
  <si>
    <t>ABDes/APBD II</t>
  </si>
  <si>
    <t>Pengadaan Pomponisasi Klp.Tani Pallawang Rumae</t>
  </si>
  <si>
    <t>1 Ls</t>
  </si>
  <si>
    <t>Lening Tersier Klp Tani Ds Sikkuale</t>
  </si>
  <si>
    <t>26 Klp</t>
  </si>
  <si>
    <t>450.000.000.000</t>
  </si>
  <si>
    <t>Pengadaan Pomponisasi Klp.Tani Mattapareng</t>
  </si>
  <si>
    <t>Pengadaan Pomponisasi Klp.Tani Karya Subur</t>
  </si>
  <si>
    <t>Pengadaan Pomponisasi Klp.Tani Mattirowalie</t>
  </si>
  <si>
    <t>Pengadaan Bantuan Kombayen</t>
  </si>
  <si>
    <t>APBD II/ABD I/APBN</t>
  </si>
  <si>
    <t>Pembangunan Sanggara Tani Desa S.Ale</t>
  </si>
  <si>
    <t>APBD II</t>
  </si>
  <si>
    <t xml:space="preserve">Pengadaan Bantuan Han Traktor </t>
  </si>
  <si>
    <t xml:space="preserve">10 Unit </t>
  </si>
  <si>
    <t>APBD II/APBD I/APBN</t>
  </si>
  <si>
    <t>Pemb. Jembatan Sekunder Desa Sikkuale</t>
  </si>
  <si>
    <t xml:space="preserve">4 Unit </t>
  </si>
  <si>
    <t>APBDes/APBD II</t>
  </si>
  <si>
    <t xml:space="preserve">Perbaikan Pintu-Pintu Skunder &amp; Tersier </t>
  </si>
  <si>
    <t>APBDes/APBD II/APBD I/APBN</t>
  </si>
  <si>
    <t>Penimbunan Jalan Poros Bakkoko - Tana Cicca</t>
  </si>
  <si>
    <t>Penimbunan Jalan Poros Bakkoko - Sikkuledeng</t>
  </si>
  <si>
    <t>Talud Jln Poros Bakkoko-Tana Cicca</t>
  </si>
  <si>
    <t>3.000 M</t>
  </si>
  <si>
    <t>Talud Jln Poros Bakkoko-Sikkuledeng</t>
  </si>
  <si>
    <t>Pengadaan Bibit Perkebunan</t>
  </si>
  <si>
    <t>/APBD II</t>
  </si>
  <si>
    <t>Pengadaan Bibit Padi</t>
  </si>
  <si>
    <t>Penggalian Saluran Pembuang Bakkoko - Lapuarang</t>
  </si>
  <si>
    <t>Penggalian Saluran Sekunder Sikkuale</t>
  </si>
  <si>
    <t>Penggalian Saluran Sekunder Salipolo</t>
  </si>
  <si>
    <t>Pelat Dekker Desa Sikkuale</t>
  </si>
  <si>
    <t>100.000.000</t>
  </si>
  <si>
    <t>Penggalian Suluran Pembuang Batitong</t>
  </si>
  <si>
    <t>Pembangunan Gorong-Gorong Klp.Tani Pallawang Rumae</t>
  </si>
  <si>
    <t>4 Bh</t>
  </si>
  <si>
    <t>Pembangunan Jalan Tani Mattapareng</t>
  </si>
  <si>
    <t>1.500 M</t>
  </si>
  <si>
    <t>Pembangunan Jembatan  Klp.Tani Mattapareng</t>
  </si>
  <si>
    <t>Peningkatan Jalan Tani Klp.Tani Maritengae</t>
  </si>
  <si>
    <t>1.700 M</t>
  </si>
  <si>
    <t>Pembangunan Dekker Klp.Tani Maritengae</t>
  </si>
  <si>
    <t>Pembangunan Jembatan Klp Tani Maritengae</t>
  </si>
  <si>
    <t>9x4 M</t>
  </si>
  <si>
    <t>Pembangunan Jembatan Klp Tani Karya Subur</t>
  </si>
  <si>
    <t>Perbaikan Tersier Klp.Tani Karya Subur</t>
  </si>
  <si>
    <t>500 M</t>
  </si>
  <si>
    <t>Pembangunan Jembatan Klp Tani Padaidi</t>
  </si>
  <si>
    <t>Penimbunan Jalan Tani Klp Tani Padaidi</t>
  </si>
  <si>
    <t>2 Km</t>
  </si>
  <si>
    <t>Pembangunan Gerbang Batas Dusun</t>
  </si>
  <si>
    <t>6 Buah</t>
  </si>
  <si>
    <t>Penimbunan Jalan Tani Mattirowalie</t>
  </si>
  <si>
    <t>Pembangunan Jembatan Kayu Klp Tani Mattirowalie</t>
  </si>
  <si>
    <t>Peningkatan Jalan Tani Mattirowalie</t>
  </si>
  <si>
    <t>Perbaikan Tersier Klp Tani Mattirowalie</t>
  </si>
  <si>
    <t>Pembangunan Talud Jalan Tani Mattirowalie</t>
  </si>
  <si>
    <t>Pengerasan Jalan Tani Mattirowalie</t>
  </si>
  <si>
    <t>3 Km</t>
  </si>
  <si>
    <t>Pembangunan Talud dan Penimbunan Jln Tani Allung Manngenre</t>
  </si>
  <si>
    <t xml:space="preserve">Perbaikan Pintu-Pintu Skunder &amp; Tersier Klp Tani Allung Manngenre </t>
  </si>
  <si>
    <t>Penimbunan Jalan Tani Pallawang Rumae II</t>
  </si>
  <si>
    <t>1.000 M</t>
  </si>
  <si>
    <t>Pembangunan Jembatan Tani Wesselue</t>
  </si>
  <si>
    <t>Pelebaran Jembatan jln Poros Tana Cicca</t>
  </si>
  <si>
    <t>Pengadaan Mesin Alkom 2 Inci / Mesin Tikus</t>
  </si>
  <si>
    <t>26 Unit</t>
  </si>
  <si>
    <t>Pelebaran Dekker jln Poros Tana Cicca</t>
  </si>
  <si>
    <t xml:space="preserve">Perbaikan Pintu-Pintu Skunder &amp; Tersier Macolli loloe </t>
  </si>
  <si>
    <t>200 M</t>
  </si>
  <si>
    <t>Penggalian Saluran Pembuang Batitong</t>
  </si>
  <si>
    <t>Peningkatan Jalan Poros Sikkuale - Akkajang</t>
  </si>
  <si>
    <t>Pembangunan Jembatan Batas Bakkoko - Menre</t>
  </si>
  <si>
    <t>Pengadaan Sanggar Tani Klp.Tani Pallawang Rumae</t>
  </si>
  <si>
    <t>Pengadaan Sanggar Tani Klp.Tani Macolliloloe</t>
  </si>
  <si>
    <t>Pengadaan Mesin Potong Rumput Klp.Tani Karya Subur</t>
  </si>
  <si>
    <t>4 Unit</t>
  </si>
  <si>
    <t>Pengadaan HandTraktor Klp Tani Mattirowalie</t>
  </si>
  <si>
    <t xml:space="preserve">Pengadaan Mesin Cukur </t>
  </si>
  <si>
    <t>36 Unit</t>
  </si>
  <si>
    <t>ABPBDes/APBD II</t>
  </si>
  <si>
    <t>Pengadaan Mesin Potong Rumput Klp.TaniaAllung Mammgenre</t>
  </si>
  <si>
    <t>Bidang Pendidikan</t>
  </si>
  <si>
    <t>Pembangunan Gedung PAUD Sikkuale</t>
  </si>
  <si>
    <t>Pembangunan Gedung PAUD Sikkuledeng</t>
  </si>
  <si>
    <t>Pembangunan Gedung PAUD Bakkoko</t>
  </si>
  <si>
    <t>Pembangunan Gedung TK Sikkuledeng</t>
  </si>
  <si>
    <t>Pembangunan Gedung TK Bakkoko</t>
  </si>
  <si>
    <t>Pembangunan Pagar TK Sikkuale</t>
  </si>
  <si>
    <t>40 M</t>
  </si>
  <si>
    <t>Pengadaan Mobeler SDN 50 Sikkuledeng</t>
  </si>
  <si>
    <t>Pengadaan Mobeler SDN 165 Sikkuale</t>
  </si>
  <si>
    <t>Pengadaan Mobeler SDN 43 Bakkoko</t>
  </si>
  <si>
    <t xml:space="preserve">Pembangunan WC SDN 50 Sikkuledeng </t>
  </si>
  <si>
    <t>Rehabilitasi Gedung SDN Desa Sikkuale</t>
  </si>
  <si>
    <t>3 SDN</t>
  </si>
  <si>
    <t>Rehabilitasi Rumah Dinas SDN Desa Sikkuale</t>
  </si>
  <si>
    <t>75.000.000</t>
  </si>
  <si>
    <t>Pembangunan WC SDN 43 Bakkoko</t>
  </si>
  <si>
    <t xml:space="preserve">Pembangunan WC SDN 165 Sikkuale </t>
  </si>
  <si>
    <t>Biaya Pengadaan Alat Bermain TK /PAUD</t>
  </si>
  <si>
    <t>Bidang Kesehatan</t>
  </si>
  <si>
    <t>Pakaian Seragam Kader POSYANDU</t>
  </si>
  <si>
    <t>20 Org</t>
  </si>
  <si>
    <t>Insentif Kader POSYANDU</t>
  </si>
  <si>
    <t xml:space="preserve">Pakaian Seragam KPD </t>
  </si>
  <si>
    <t>Insentif Kader Pembangunan Desa</t>
  </si>
  <si>
    <t>Pembangunan POSYANDU Sikkuale Barat</t>
  </si>
  <si>
    <t>Pembangunan POSYANDU Sikkuledeng</t>
  </si>
  <si>
    <t>Pembangunan POSYANDU Bakkoko</t>
  </si>
  <si>
    <t>Pagar Keliling PUKESDES Sikkuale</t>
  </si>
  <si>
    <t>60 Meter</t>
  </si>
  <si>
    <t>Pagar Keliling PUKESDES Bakkoko</t>
  </si>
  <si>
    <t>Penempatan Tenaga Kesehatan di PUSKESDES Bakkoko</t>
  </si>
  <si>
    <t>Pengadaan Lampu Jalan PUSKESDES Sikkuale</t>
  </si>
  <si>
    <t>2 Bh</t>
  </si>
  <si>
    <t>Pengadaan Lampu Jalan Desa Sikkuale</t>
  </si>
  <si>
    <t>30 Bh</t>
  </si>
  <si>
    <t>Batako Halaman PUSKESDES Sikkuale</t>
  </si>
  <si>
    <t>Pengadaan Buku Registerasi Posyandu</t>
  </si>
  <si>
    <t>Pembangunan Dekker PUSKESDES</t>
  </si>
  <si>
    <t>Pembangunan Dekker Desa Sikkuale</t>
  </si>
  <si>
    <t>Pembangunan MCK Dusun Sikkuale</t>
  </si>
  <si>
    <t>Pembangunan MCK Dusun Sikkuledeng</t>
  </si>
  <si>
    <t xml:space="preserve">Pembangunan Drainase Dusun Sikkuale </t>
  </si>
  <si>
    <t xml:space="preserve">Paping Blok PUSTU Sikkuale </t>
  </si>
  <si>
    <t>Pengadaan Lampu Jalan Puskesdes</t>
  </si>
  <si>
    <t xml:space="preserve">Pemba Drainase Dusun Sikkuledeng </t>
  </si>
  <si>
    <t>Pembangunan Drainase Dusun Bakkoko</t>
  </si>
  <si>
    <t>Jumlah c</t>
  </si>
  <si>
    <t>Bidang Infrastruktur</t>
  </si>
  <si>
    <t>Pembangunan Rabat Beton Dusun Sikkuledeng</t>
  </si>
  <si>
    <t>Pembangunan Rabat Beton Dusun Sikkuale</t>
  </si>
  <si>
    <t>Pembangunan Rabat Beton Dusun Bakkoko</t>
  </si>
  <si>
    <t>Pembangunan Jembatan Sekunder Sikkuale Perbatasan Menre</t>
  </si>
  <si>
    <t>Pemb. Jembatan Sekunder Sikkuale Sikkuale</t>
  </si>
  <si>
    <t>Peningkatan Jalan Poros Akkajang</t>
  </si>
  <si>
    <t>Pembangunan Drainase jln Perkampungan Dusun Sikkuledeng</t>
  </si>
  <si>
    <t>500 m</t>
  </si>
  <si>
    <t>ABPDes</t>
  </si>
  <si>
    <t>Pembangunan Drainase jln Perkampungan Dusun Sikkuale Timur</t>
  </si>
  <si>
    <t>1500 m</t>
  </si>
  <si>
    <t>Pembangunan Drainase jln Perkampungan Dusun Sikkuale Barat</t>
  </si>
  <si>
    <t>750 m</t>
  </si>
  <si>
    <t>Pembangunan Drainase jln Perkampungan Dusun Bakkoko</t>
  </si>
  <si>
    <t>1000 m</t>
  </si>
  <si>
    <t>Penimbunan Jalan Dlm Kampung Sikkuale</t>
  </si>
  <si>
    <t>Pembangunan Talud Pinggir Jln Perkampungan Sikkuale</t>
  </si>
  <si>
    <t>2000 m</t>
  </si>
  <si>
    <t>PembangunanTalud Pinggir Jln Perkampungan Sikkuledeng</t>
  </si>
  <si>
    <t>700 m</t>
  </si>
  <si>
    <t>Pembangunan Talud Pinggir Jln Perkampungan Bakkoko</t>
  </si>
  <si>
    <t>2500 m</t>
  </si>
  <si>
    <t>Penimbunan Jalan Dlm Kampung Sikkuledeng</t>
  </si>
  <si>
    <t>Penimbunan Jalan Dlm Kampung Bakkoko</t>
  </si>
  <si>
    <t>Pembangunan Talud Sikkuale-Tana Cicca Dekat Mesjid</t>
  </si>
  <si>
    <t>15 Km</t>
  </si>
  <si>
    <t>Pembangunan Talud Dusun Bakkoko-Sikkuledeng</t>
  </si>
  <si>
    <t>Talud Pinggiri Jalan Poros Cempa</t>
  </si>
  <si>
    <t>Talud Pinggir Jalan Poros Tana Cicca</t>
  </si>
  <si>
    <t>Drainase Pinggir Jalan Aspal Sikkuledeng</t>
  </si>
  <si>
    <t>APABD II</t>
  </si>
  <si>
    <t>Peningkatan Jalan Poros Cempa -Sikkuale</t>
  </si>
  <si>
    <t xml:space="preserve">APBD II </t>
  </si>
  <si>
    <t>Peningkatan Jalan Poros Sikkuale - Menre</t>
  </si>
  <si>
    <t>Penimbunan Jalan Pasar Dusun Sikkuale</t>
  </si>
  <si>
    <t>Pembangunan Drainase Dusun Sikkuledeng-Jln Poros Menre</t>
  </si>
  <si>
    <t>Pembangunan Drainase Dusun Bakkoko Timur</t>
  </si>
  <si>
    <t>Penggalian Saluran Pembuang Sikkuledeng-Menre</t>
  </si>
  <si>
    <t>Jumlah d</t>
  </si>
  <si>
    <t>BPN</t>
  </si>
  <si>
    <t>Pengadaan Sertifkat Tanah, sawah &amp; Perumahan</t>
  </si>
  <si>
    <t>APBN</t>
  </si>
  <si>
    <t>Jumlah e</t>
  </si>
  <si>
    <t>PSDA</t>
  </si>
  <si>
    <t>Pengerukan Saluran Sekunder Sikkuale</t>
  </si>
  <si>
    <t>APBDII</t>
  </si>
  <si>
    <t xml:space="preserve">Penggalian Saluran tersier </t>
  </si>
  <si>
    <t>Penggalian Saluran Tersierdan Pembuang</t>
  </si>
  <si>
    <t>Jumlah f</t>
  </si>
  <si>
    <t>JUMLAH PER BIDANG 2</t>
  </si>
  <si>
    <t>PEMBINAAN KEMASYARAKATAN</t>
  </si>
  <si>
    <t>Pemuda dan Olahraga</t>
  </si>
  <si>
    <t>Pengadaan Sarana  dan Prasarana Olah Raga</t>
  </si>
  <si>
    <t xml:space="preserve">Pembangunan Lapangan Volli dan Takrow </t>
  </si>
  <si>
    <t xml:space="preserve">APBDes </t>
  </si>
  <si>
    <t>Pengadaan Kostum Olah Raga</t>
  </si>
  <si>
    <t>Pembangunan Paping Blok Pinggir Lapangan Sepak Bola</t>
  </si>
  <si>
    <t>400 x 3 M</t>
  </si>
  <si>
    <t>Pembangunan Drainase Pinggir Lapangan Sepak Bola</t>
  </si>
  <si>
    <t>Talud Pinggir Jalan Masuk Lapangan Sepak Bola</t>
  </si>
  <si>
    <t>Pembangunan Tribun Lapangan Sepak Bola</t>
  </si>
  <si>
    <t>BUMDes</t>
  </si>
  <si>
    <t>Tambahan Modal BUMDES</t>
  </si>
  <si>
    <t>Pelatihan Pengurus BUMDes</t>
  </si>
  <si>
    <t>30 Orang</t>
  </si>
  <si>
    <t>Pengadaan Mobil/Motor Sampah</t>
  </si>
  <si>
    <t>Pengadaan Kelompok Penggemukan Ternak sapi</t>
  </si>
  <si>
    <t>Pengadaan Pabrik/Mesin Bumbu</t>
  </si>
  <si>
    <t>Pemberdayaan</t>
  </si>
  <si>
    <t>Pembangunan Pos Ronda</t>
  </si>
  <si>
    <t>8 Unit</t>
  </si>
  <si>
    <t>Pembangunan Batas Desa/Dusun</t>
  </si>
  <si>
    <t>6 Unit</t>
  </si>
  <si>
    <t xml:space="preserve">Pengadaan Lampu Jalan </t>
  </si>
  <si>
    <t>50 Unit</t>
  </si>
  <si>
    <t>Bedah Rumah Miskin</t>
  </si>
  <si>
    <t>20 Unit</t>
  </si>
  <si>
    <t>JUMLAH PER BIDANG 3</t>
  </si>
  <si>
    <t>PEMBERDAYAAN MASYARAKAT</t>
  </si>
  <si>
    <t>Dinas PMD</t>
  </si>
  <si>
    <r>
      <t>Renovasi / Rehabilitasi / Tambahan Ruangan Kantor Desa</t>
    </r>
    <r>
      <rPr>
        <sz val="11"/>
        <color indexed="9"/>
        <rFont val="Calibri"/>
        <charset val="134"/>
      </rPr>
      <t>ntor dan Pagar Desa</t>
    </r>
  </si>
  <si>
    <t>150.000.000</t>
  </si>
  <si>
    <t>Bedah Rumah Masyarakat Prasejahtera dan Sejahtera !</t>
  </si>
  <si>
    <t>120.000.000</t>
  </si>
  <si>
    <t>Pelatihan Manajemen BUMDES</t>
  </si>
  <si>
    <t>20.000.000</t>
  </si>
  <si>
    <t>Pealtihan Ketua Ketua RT / RW</t>
  </si>
  <si>
    <t>12.000.000</t>
  </si>
  <si>
    <t>Pembangunan MCK dan Perbaikan Sarana Air Bersih</t>
  </si>
  <si>
    <t>130.000.000</t>
  </si>
  <si>
    <t>Pakaian Seragam PKK</t>
  </si>
  <si>
    <t>Alat - Alat Dapur PKK</t>
  </si>
  <si>
    <t xml:space="preserve">Belanja Kegiatan PKK </t>
  </si>
  <si>
    <t>Belanja Lomba Empat sehat lima Sempurna PKK</t>
  </si>
  <si>
    <t>Pengadaan Kostum Kesenian</t>
  </si>
  <si>
    <t>Pengadaan Alat Kesenian</t>
  </si>
  <si>
    <t xml:space="preserve">Belanja Kegiatan LKD </t>
  </si>
  <si>
    <t>Pelatihan Pengembangan Sistem Informasi Desa</t>
  </si>
  <si>
    <t>Peningkatan sumber daya Manusia</t>
  </si>
  <si>
    <t>ABDes</t>
  </si>
  <si>
    <t xml:space="preserve">Pelatihan KPMD </t>
  </si>
  <si>
    <t>pelatihan pengembangan biogas/pupuk organik</t>
  </si>
  <si>
    <t>Pelatihan Peningkatan SDM Aparat Desa</t>
  </si>
  <si>
    <t>Pelatihan aparatur pemerintah desa dalam bidang manajemen pemerintahan desa</t>
  </si>
  <si>
    <t>PelatihanPelaku Usaha Kecil</t>
  </si>
  <si>
    <t>Pelatihan Menjahit</t>
  </si>
  <si>
    <t>Pelatihan Kader Teknik</t>
  </si>
  <si>
    <t>Pelatihan Kader Posyandu</t>
  </si>
  <si>
    <t>Pelatihan Pembuatan Keripik Pisang</t>
  </si>
  <si>
    <t xml:space="preserve">Pelatihan Kecantikan </t>
  </si>
  <si>
    <t>10 Buah</t>
  </si>
  <si>
    <t>Pelatihan Pembuatan Saus Tomat dan Lombok</t>
  </si>
  <si>
    <t xml:space="preserve">Pelatihan Perbengkelan Las </t>
  </si>
  <si>
    <t>Pelatihan Sevice Motor</t>
  </si>
  <si>
    <t>Pelatihan Dico</t>
  </si>
  <si>
    <t>ABDes/APBD II/APBD I/APBN</t>
  </si>
  <si>
    <t>Pelatihan Sablon</t>
  </si>
  <si>
    <t>Pelatihan Tata Rias</t>
  </si>
  <si>
    <t>Pelatihan Tata Boga</t>
  </si>
  <si>
    <t xml:space="preserve">Pelatihan Membuat Kue </t>
  </si>
  <si>
    <t>Pelatihan Menangani Mayat</t>
  </si>
  <si>
    <t>JUMLAH PER BIDANG 4</t>
  </si>
  <si>
    <t>PENANGGULANGAN BENCANA</t>
  </si>
  <si>
    <t>Bencana Alam</t>
  </si>
  <si>
    <t xml:space="preserve">Penguatan Tanggul Sungai Saddang </t>
  </si>
  <si>
    <t>APBDes/ABPD II/APBD I/APBN</t>
  </si>
  <si>
    <t>Penanaman Kayu Pelindung</t>
  </si>
  <si>
    <t xml:space="preserve">Pengerukan Sungai Saddang </t>
  </si>
  <si>
    <t>Penanganan Bencana Banjir</t>
  </si>
  <si>
    <t>Penanggulangan Bahaya Kebakaran</t>
  </si>
  <si>
    <t>Pelatihan Penanggulangan Bencana Alam</t>
  </si>
  <si>
    <t>Pengerukan Saluran Pembuang Sikkuale</t>
  </si>
  <si>
    <t>JUMLAH PER BIDANG 5</t>
  </si>
  <si>
    <t>JUMLAH TOTAL</t>
  </si>
  <si>
    <t>Sikkuale,</t>
  </si>
  <si>
    <t>Mengetahui,</t>
  </si>
  <si>
    <t>Disusun Oleh :</t>
  </si>
  <si>
    <t>Kepala Desa Sikkuale</t>
  </si>
  <si>
    <t>Tim Penyusun RPJMDesa</t>
  </si>
  <si>
    <t>H.ABDUL ASISTAN</t>
  </si>
  <si>
    <t>WINNIAR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</si>
</sst>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8" formatCode="dd\-mm\-yyyy\ hh:mm:ss\ AM/PM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2"/>
      <color indexed="8"/>
      <name val="Calibri"/>
      <charset val="134"/>
    </font>
    <font>
      <b/>
      <sz val="12"/>
      <color indexed="8"/>
      <name val="Calibri"/>
      <charset val="134"/>
    </font>
    <font>
      <b/>
      <sz val="16"/>
      <color indexed="8"/>
      <name val="Calibri"/>
      <charset val="134"/>
    </font>
    <font>
      <b/>
      <sz val="11"/>
      <color indexed="8"/>
      <name val="Calibri"/>
      <charset val="134"/>
    </font>
    <font>
      <b/>
      <sz val="14"/>
      <color indexed="8"/>
      <name val="Calibri"/>
      <charset val="134"/>
    </font>
    <font>
      <i/>
      <sz val="11"/>
      <color indexed="8"/>
      <name val="Calibri"/>
      <charset val="134"/>
    </font>
    <font>
      <b/>
      <i/>
      <sz val="11"/>
      <color indexed="8"/>
      <name val="Calibri"/>
      <charset val="134"/>
    </font>
    <font>
      <sz val="11"/>
      <name val="Calibri"/>
      <charset val="134"/>
    </font>
    <font>
      <b/>
      <sz val="10"/>
      <color indexed="8"/>
      <name val="Calibri"/>
      <charset val="134"/>
    </font>
    <font>
      <sz val="11"/>
      <color indexed="9"/>
      <name val="Calibri"/>
      <charset val="134"/>
    </font>
    <font>
      <b/>
      <sz val="1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DB4E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0" fontId="6" fillId="2" borderId="0" xfId="0" applyNumberFormat="1" applyFont="1" applyFill="1" applyBorder="1" applyAlignment="1" applyProtection="1">
      <alignment horizontal="left"/>
    </xf>
    <xf numFmtId="0" fontId="6" fillId="2" borderId="0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wrapText="1"/>
    </xf>
    <xf numFmtId="0" fontId="2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9" fontId="1" fillId="2" borderId="0" xfId="0" applyNumberFormat="1" applyFont="1" applyFill="1" applyBorder="1" applyAlignment="1" applyProtection="1">
      <alignment wrapText="1"/>
    </xf>
    <xf numFmtId="0" fontId="1" fillId="2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/>
    </xf>
    <xf numFmtId="0" fontId="1" fillId="3" borderId="5" xfId="0" applyNumberFormat="1" applyFont="1" applyFill="1" applyBorder="1" applyAlignment="1" applyProtection="1">
      <alignment horizontal="left"/>
    </xf>
    <xf numFmtId="0" fontId="1" fillId="3" borderId="6" xfId="0" applyNumberFormat="1" applyFont="1" applyFill="1" applyBorder="1" applyAlignment="1" applyProtection="1">
      <alignment horizontal="left"/>
    </xf>
    <xf numFmtId="0" fontId="1" fillId="3" borderId="7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1" fontId="9" fillId="0" borderId="1" xfId="0" applyNumberFormat="1" applyFont="1" applyFill="1" applyBorder="1" applyAlignment="1" applyProtection="1">
      <alignment vertical="center"/>
    </xf>
    <xf numFmtId="41" fontId="9" fillId="0" borderId="5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9" fontId="1" fillId="0" borderId="1" xfId="0" applyNumberFormat="1" applyFont="1" applyFill="1" applyBorder="1" applyAlignment="1" applyProtection="1">
      <alignment horizontal="center"/>
    </xf>
    <xf numFmtId="41" fontId="1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right"/>
    </xf>
    <xf numFmtId="0" fontId="3" fillId="0" borderId="6" xfId="0" applyNumberFormat="1" applyFont="1" applyFill="1" applyBorder="1" applyAlignment="1" applyProtection="1">
      <alignment horizontal="right"/>
    </xf>
    <xf numFmtId="0" fontId="3" fillId="0" borderId="7" xfId="0" applyNumberFormat="1" applyFont="1" applyFill="1" applyBorder="1" applyAlignment="1" applyProtection="1">
      <alignment horizontal="right"/>
    </xf>
    <xf numFmtId="41" fontId="5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vertical="center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right"/>
    </xf>
    <xf numFmtId="0" fontId="5" fillId="0" borderId="7" xfId="0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/>
    </xf>
    <xf numFmtId="168" fontId="9" fillId="0" borderId="1" xfId="0" applyNumberFormat="1" applyFont="1" applyFill="1" applyBorder="1" applyAlignment="1" applyProtection="1">
      <alignment horizontal="left" vertical="center" wrapText="1"/>
    </xf>
    <xf numFmtId="41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9" fillId="0" borderId="1" xfId="0" quotePrefix="1" applyNumberFormat="1" applyFont="1" applyFill="1" applyBorder="1" applyAlignment="1" applyProtection="1">
      <alignment horizontal="center" vertical="center" wrapText="1"/>
    </xf>
    <xf numFmtId="41" fontId="9" fillId="0" borderId="1" xfId="0" applyNumberFormat="1" applyFont="1" applyFill="1" applyBorder="1" applyAlignment="1" applyProtection="1">
      <alignment horizontal="right" vertical="center"/>
    </xf>
    <xf numFmtId="41" fontId="5" fillId="0" borderId="1" xfId="0" applyNumberFormat="1" applyFont="1" applyFill="1" applyBorder="1" applyAlignment="1" applyProtection="1">
      <alignment horizontal="right"/>
    </xf>
    <xf numFmtId="41" fontId="1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8" fontId="1" fillId="0" borderId="1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6" xfId="0" applyNumberFormat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right" vertical="center" wrapText="1"/>
    </xf>
    <xf numFmtId="41" fontId="3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C234-4866-4A4E-B302-3C0AF6116F61}">
  <dimension ref="A1:AA282"/>
  <sheetViews>
    <sheetView tabSelected="1" zoomScale="66" zoomScaleNormal="66" workbookViewId="0">
      <selection sqref="A1:W1"/>
    </sheetView>
  </sheetViews>
  <sheetFormatPr defaultRowHeight="15"/>
  <cols>
    <col min="1" max="1" width="9.140625" style="1"/>
    <col min="2" max="2" width="29.42578125" style="1" customWidth="1"/>
    <col min="3" max="3" width="9.140625" style="1"/>
    <col min="4" max="4" width="26.42578125" style="1" customWidth="1"/>
    <col min="5" max="5" width="23.42578125" style="2" customWidth="1"/>
    <col min="6" max="6" width="28.85546875" style="2" customWidth="1"/>
    <col min="7" max="12" width="9.140625" style="2"/>
    <col min="13" max="13" width="15" style="2" customWidth="1"/>
    <col min="14" max="14" width="16.28515625" style="2" customWidth="1"/>
    <col min="15" max="20" width="9.140625" style="2"/>
    <col min="21" max="21" width="20.140625" style="1" customWidth="1"/>
    <col min="22" max="22" width="36.42578125" style="3" customWidth="1"/>
    <col min="23" max="23" width="46.42578125" style="4" customWidth="1"/>
    <col min="24" max="24" width="9.140625" style="1"/>
    <col min="25" max="25" width="14.5703125" style="1" customWidth="1"/>
    <col min="26" max="26" width="12.85546875" style="1" customWidth="1"/>
    <col min="27" max="27" width="12" style="1" customWidth="1"/>
    <col min="28" max="16384" width="9.140625" style="1"/>
  </cols>
  <sheetData>
    <row r="1" spans="1:27" ht="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7" ht="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7" ht="18.75">
      <c r="A4" s="6"/>
      <c r="B4" s="8" t="s">
        <v>2</v>
      </c>
      <c r="C4" s="9" t="s">
        <v>3</v>
      </c>
      <c r="D4" s="8" t="s">
        <v>4</v>
      </c>
      <c r="E4" s="10"/>
      <c r="F4" s="10"/>
      <c r="G4" s="10"/>
      <c r="H4" s="10"/>
      <c r="I4" s="10"/>
      <c r="J4" s="10"/>
      <c r="K4" s="10"/>
      <c r="L4" s="10"/>
      <c r="M4" s="6"/>
      <c r="N4" s="6"/>
      <c r="O4" s="10"/>
      <c r="P4" s="10"/>
      <c r="Q4" s="10"/>
      <c r="R4" s="10"/>
      <c r="S4" s="10"/>
      <c r="T4" s="10"/>
      <c r="U4" s="6"/>
      <c r="V4" s="6"/>
      <c r="W4" s="10"/>
    </row>
    <row r="5" spans="1:27" s="11" customFormat="1" ht="18.75">
      <c r="A5" s="12"/>
      <c r="B5" s="13" t="s">
        <v>5</v>
      </c>
      <c r="C5" s="9" t="s">
        <v>3</v>
      </c>
      <c r="D5" s="13" t="s">
        <v>6</v>
      </c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2"/>
      <c r="V5" s="16"/>
      <c r="W5" s="17"/>
    </row>
    <row r="6" spans="1:27" s="11" customFormat="1" ht="18.75">
      <c r="A6" s="12"/>
      <c r="B6" s="13" t="s">
        <v>7</v>
      </c>
      <c r="C6" s="9" t="s">
        <v>3</v>
      </c>
      <c r="D6" s="13" t="s">
        <v>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2"/>
      <c r="V6" s="16"/>
      <c r="W6" s="17"/>
    </row>
    <row r="7" spans="1:27" s="11" customFormat="1" ht="18.75">
      <c r="A7" s="12"/>
      <c r="B7" s="13" t="s">
        <v>9</v>
      </c>
      <c r="C7" s="9" t="s">
        <v>3</v>
      </c>
      <c r="D7" s="13" t="s">
        <v>10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2"/>
      <c r="V7" s="16"/>
      <c r="W7" s="17"/>
    </row>
    <row r="8" spans="1:27">
      <c r="A8" s="18"/>
      <c r="B8" s="18"/>
      <c r="C8" s="18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8"/>
      <c r="V8" s="20"/>
      <c r="W8" s="21"/>
    </row>
    <row r="9" spans="1:27" s="22" customFormat="1" ht="15.75">
      <c r="A9" s="24" t="s">
        <v>11</v>
      </c>
      <c r="B9" s="26" t="s">
        <v>12</v>
      </c>
      <c r="C9" s="28"/>
      <c r="D9" s="27"/>
      <c r="E9" s="24" t="s">
        <v>13</v>
      </c>
      <c r="F9" s="24" t="s">
        <v>14</v>
      </c>
      <c r="G9" s="26" t="s">
        <v>15</v>
      </c>
      <c r="H9" s="28"/>
      <c r="I9" s="28"/>
      <c r="J9" s="28"/>
      <c r="K9" s="28"/>
      <c r="L9" s="27"/>
      <c r="M9" s="29" t="s">
        <v>16</v>
      </c>
      <c r="N9" s="31" t="s">
        <v>17</v>
      </c>
      <c r="O9" s="26" t="s">
        <v>18</v>
      </c>
      <c r="P9" s="28"/>
      <c r="Q9" s="28"/>
      <c r="R9" s="28"/>
      <c r="S9" s="28"/>
      <c r="T9" s="27"/>
      <c r="U9" s="26" t="s">
        <v>19</v>
      </c>
      <c r="V9" s="27"/>
      <c r="W9" s="29" t="s">
        <v>20</v>
      </c>
    </row>
    <row r="10" spans="1:27" s="22" customFormat="1" ht="63">
      <c r="A10" s="25"/>
      <c r="B10" s="23" t="s">
        <v>21</v>
      </c>
      <c r="C10" s="23"/>
      <c r="D10" s="23" t="s">
        <v>22</v>
      </c>
      <c r="E10" s="25"/>
      <c r="F10" s="25"/>
      <c r="G10" s="23">
        <v>1</v>
      </c>
      <c r="H10" s="23">
        <v>2</v>
      </c>
      <c r="I10" s="23">
        <v>3</v>
      </c>
      <c r="J10" s="23">
        <v>4</v>
      </c>
      <c r="K10" s="23">
        <v>5</v>
      </c>
      <c r="L10" s="23">
        <v>6</v>
      </c>
      <c r="M10" s="30"/>
      <c r="N10" s="32"/>
      <c r="O10" s="23">
        <v>1</v>
      </c>
      <c r="P10" s="23">
        <v>2</v>
      </c>
      <c r="Q10" s="23">
        <v>3</v>
      </c>
      <c r="R10" s="23">
        <v>4</v>
      </c>
      <c r="S10" s="23">
        <v>5</v>
      </c>
      <c r="T10" s="23">
        <v>6</v>
      </c>
      <c r="U10" s="23" t="s">
        <v>23</v>
      </c>
      <c r="V10" s="23" t="s">
        <v>24</v>
      </c>
      <c r="W10" s="30"/>
    </row>
    <row r="11" spans="1:27">
      <c r="A11" s="33" t="s">
        <v>25</v>
      </c>
      <c r="B11" s="33" t="s">
        <v>26</v>
      </c>
      <c r="C11" s="33" t="s">
        <v>27</v>
      </c>
      <c r="D11" s="34" t="s">
        <v>28</v>
      </c>
      <c r="E11" s="35" t="s">
        <v>29</v>
      </c>
      <c r="F11" s="35" t="s">
        <v>30</v>
      </c>
      <c r="G11" s="36" t="s">
        <v>31</v>
      </c>
      <c r="H11" s="38"/>
      <c r="I11" s="38"/>
      <c r="J11" s="38"/>
      <c r="K11" s="38"/>
      <c r="L11" s="37"/>
      <c r="M11" s="35" t="s">
        <v>32</v>
      </c>
      <c r="N11" s="35" t="s">
        <v>33</v>
      </c>
      <c r="O11" s="36" t="s">
        <v>34</v>
      </c>
      <c r="P11" s="38"/>
      <c r="Q11" s="38"/>
      <c r="R11" s="38"/>
      <c r="S11" s="38"/>
      <c r="T11" s="37"/>
      <c r="U11" s="33" t="s">
        <v>35</v>
      </c>
      <c r="V11" s="39" t="s">
        <v>36</v>
      </c>
      <c r="W11" s="35" t="s">
        <v>37</v>
      </c>
    </row>
    <row r="12" spans="1:27">
      <c r="A12" s="40">
        <v>1</v>
      </c>
      <c r="B12" s="29" t="s">
        <v>38</v>
      </c>
      <c r="C12" s="44" t="s">
        <v>25</v>
      </c>
      <c r="D12" s="45" t="s">
        <v>39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6"/>
      <c r="Z12" s="48" t="s">
        <v>40</v>
      </c>
      <c r="AA12" s="48" t="s">
        <v>41</v>
      </c>
    </row>
    <row r="13" spans="1:27" ht="45">
      <c r="A13" s="42"/>
      <c r="B13" s="43"/>
      <c r="C13" s="50"/>
      <c r="D13" s="53" t="s">
        <v>42</v>
      </c>
      <c r="E13" s="54">
        <v>8</v>
      </c>
      <c r="F13" s="55">
        <v>0.5</v>
      </c>
      <c r="G13" s="54">
        <v>2020</v>
      </c>
      <c r="H13" s="54">
        <v>2021</v>
      </c>
      <c r="I13" s="54">
        <v>2022</v>
      </c>
      <c r="J13" s="54">
        <v>2023</v>
      </c>
      <c r="K13" s="54">
        <v>2024</v>
      </c>
      <c r="L13" s="54">
        <v>2025</v>
      </c>
      <c r="M13" s="56" t="s">
        <v>43</v>
      </c>
      <c r="N13" s="56" t="s">
        <v>44</v>
      </c>
      <c r="O13" s="54">
        <v>2020</v>
      </c>
      <c r="P13" s="54">
        <v>2021</v>
      </c>
      <c r="Q13" s="54">
        <v>2022</v>
      </c>
      <c r="R13" s="54">
        <v>2023</v>
      </c>
      <c r="S13" s="54">
        <v>2024</v>
      </c>
      <c r="T13" s="54">
        <v>2025</v>
      </c>
      <c r="U13" s="57">
        <f>Y13*$Z$13</f>
        <v>1188000000</v>
      </c>
      <c r="V13" s="56" t="s">
        <v>45</v>
      </c>
      <c r="W13" s="54" t="s">
        <v>46</v>
      </c>
      <c r="Y13" s="58">
        <v>198000000</v>
      </c>
      <c r="Z13" s="59">
        <v>6</v>
      </c>
      <c r="AA13" s="60">
        <v>0.2</v>
      </c>
    </row>
    <row r="14" spans="1:27" ht="45">
      <c r="A14" s="42"/>
      <c r="B14" s="43"/>
      <c r="C14" s="52"/>
      <c r="D14" s="53" t="s">
        <v>47</v>
      </c>
      <c r="E14" s="54">
        <v>8</v>
      </c>
      <c r="F14" s="55">
        <v>0.5</v>
      </c>
      <c r="G14" s="54">
        <v>2020</v>
      </c>
      <c r="H14" s="54">
        <v>2021</v>
      </c>
      <c r="I14" s="54">
        <v>2022</v>
      </c>
      <c r="J14" s="54">
        <v>2023</v>
      </c>
      <c r="K14" s="54">
        <v>2024</v>
      </c>
      <c r="L14" s="54">
        <v>2025</v>
      </c>
      <c r="M14" s="56" t="s">
        <v>43</v>
      </c>
      <c r="N14" s="56" t="s">
        <v>48</v>
      </c>
      <c r="O14" s="54">
        <v>2020</v>
      </c>
      <c r="P14" s="54">
        <v>2021</v>
      </c>
      <c r="Q14" s="54">
        <v>2022</v>
      </c>
      <c r="R14" s="54">
        <v>2023</v>
      </c>
      <c r="S14" s="54">
        <v>2024</v>
      </c>
      <c r="T14" s="54">
        <v>2025</v>
      </c>
      <c r="U14" s="57">
        <f>Y14*$Z$13</f>
        <v>1747180800</v>
      </c>
      <c r="V14" s="56" t="s">
        <v>45</v>
      </c>
      <c r="W14" s="54" t="s">
        <v>46</v>
      </c>
      <c r="Y14" s="57">
        <v>291196800</v>
      </c>
    </row>
    <row r="15" spans="1:27" ht="45">
      <c r="A15" s="42"/>
      <c r="B15" s="43"/>
      <c r="C15" s="52"/>
      <c r="D15" s="53" t="s">
        <v>49</v>
      </c>
      <c r="E15" s="54">
        <v>8</v>
      </c>
      <c r="F15" s="55">
        <v>0.5</v>
      </c>
      <c r="G15" s="54">
        <v>2020</v>
      </c>
      <c r="H15" s="54">
        <v>2021</v>
      </c>
      <c r="I15" s="54">
        <v>2022</v>
      </c>
      <c r="J15" s="54">
        <v>2023</v>
      </c>
      <c r="K15" s="54">
        <v>2024</v>
      </c>
      <c r="L15" s="54">
        <v>2025</v>
      </c>
      <c r="M15" s="56" t="s">
        <v>43</v>
      </c>
      <c r="N15" s="56" t="s">
        <v>48</v>
      </c>
      <c r="O15" s="54">
        <v>2020</v>
      </c>
      <c r="P15" s="54">
        <v>2021</v>
      </c>
      <c r="Q15" s="54">
        <v>2022</v>
      </c>
      <c r="R15" s="54">
        <v>2023</v>
      </c>
      <c r="S15" s="54">
        <v>2024</v>
      </c>
      <c r="T15" s="54">
        <v>2025</v>
      </c>
      <c r="U15" s="57">
        <f>Y15*$Z$13</f>
        <v>1747180800</v>
      </c>
      <c r="V15" s="56" t="s">
        <v>45</v>
      </c>
      <c r="W15" s="54" t="s">
        <v>46</v>
      </c>
      <c r="Y15" s="57">
        <v>291196800</v>
      </c>
    </row>
    <row r="16" spans="1:27" ht="45">
      <c r="A16" s="42"/>
      <c r="B16" s="43"/>
      <c r="C16" s="52"/>
      <c r="D16" s="53" t="s">
        <v>50</v>
      </c>
      <c r="E16" s="54">
        <v>8</v>
      </c>
      <c r="F16" s="55">
        <v>0.5</v>
      </c>
      <c r="G16" s="54">
        <v>2020</v>
      </c>
      <c r="H16" s="54">
        <v>2021</v>
      </c>
      <c r="I16" s="54">
        <v>2022</v>
      </c>
      <c r="J16" s="54">
        <v>2023</v>
      </c>
      <c r="K16" s="54">
        <v>2024</v>
      </c>
      <c r="L16" s="54">
        <v>2025</v>
      </c>
      <c r="M16" s="56" t="s">
        <v>43</v>
      </c>
      <c r="N16" s="56" t="s">
        <v>51</v>
      </c>
      <c r="O16" s="54">
        <v>2020</v>
      </c>
      <c r="P16" s="54">
        <v>2021</v>
      </c>
      <c r="Q16" s="54">
        <v>2022</v>
      </c>
      <c r="R16" s="54">
        <v>2023</v>
      </c>
      <c r="S16" s="54">
        <v>2024</v>
      </c>
      <c r="T16" s="54">
        <v>2025</v>
      </c>
      <c r="U16" s="57">
        <f>Y16*$Z$13</f>
        <v>2620771200</v>
      </c>
      <c r="V16" s="56" t="s">
        <v>45</v>
      </c>
      <c r="W16" s="54" t="s">
        <v>46</v>
      </c>
      <c r="Y16" s="57">
        <v>436795200</v>
      </c>
    </row>
    <row r="17" spans="1:26" ht="30">
      <c r="A17" s="42"/>
      <c r="B17" s="43"/>
      <c r="C17" s="52"/>
      <c r="D17" s="53" t="s">
        <v>52</v>
      </c>
      <c r="E17" s="54">
        <v>8</v>
      </c>
      <c r="F17" s="55">
        <v>0.5</v>
      </c>
      <c r="G17" s="54">
        <v>2020</v>
      </c>
      <c r="H17" s="54">
        <v>2021</v>
      </c>
      <c r="I17" s="54">
        <v>2022</v>
      </c>
      <c r="J17" s="54">
        <v>2023</v>
      </c>
      <c r="K17" s="54">
        <v>2024</v>
      </c>
      <c r="L17" s="54">
        <v>2025</v>
      </c>
      <c r="M17" s="56" t="s">
        <v>43</v>
      </c>
      <c r="N17" s="56" t="s">
        <v>44</v>
      </c>
      <c r="O17" s="54">
        <v>2020</v>
      </c>
      <c r="P17" s="54">
        <v>2021</v>
      </c>
      <c r="Q17" s="54">
        <v>2022</v>
      </c>
      <c r="R17" s="54">
        <v>2023</v>
      </c>
      <c r="S17" s="54">
        <v>2024</v>
      </c>
      <c r="T17" s="54">
        <v>2025</v>
      </c>
      <c r="U17" s="57">
        <f>Y17*$Z$13</f>
        <v>864000000</v>
      </c>
      <c r="V17" s="56" t="s">
        <v>45</v>
      </c>
      <c r="W17" s="54" t="s">
        <v>46</v>
      </c>
      <c r="Y17" s="57">
        <v>144000000</v>
      </c>
    </row>
    <row r="18" spans="1:26" ht="30">
      <c r="A18" s="42"/>
      <c r="B18" s="43"/>
      <c r="C18" s="52"/>
      <c r="D18" s="53" t="s">
        <v>53</v>
      </c>
      <c r="E18" s="54">
        <v>8</v>
      </c>
      <c r="F18" s="55">
        <v>0.5</v>
      </c>
      <c r="G18" s="54">
        <v>2020</v>
      </c>
      <c r="H18" s="54">
        <v>2021</v>
      </c>
      <c r="I18" s="54">
        <v>2022</v>
      </c>
      <c r="J18" s="54">
        <v>2023</v>
      </c>
      <c r="K18" s="54">
        <v>2024</v>
      </c>
      <c r="L18" s="54">
        <v>2025</v>
      </c>
      <c r="M18" s="56" t="s">
        <v>43</v>
      </c>
      <c r="N18" s="56" t="s">
        <v>44</v>
      </c>
      <c r="O18" s="54">
        <v>2020</v>
      </c>
      <c r="P18" s="54">
        <v>2021</v>
      </c>
      <c r="Q18" s="54">
        <v>2022</v>
      </c>
      <c r="R18" s="54">
        <v>2023</v>
      </c>
      <c r="S18" s="54">
        <v>2024</v>
      </c>
      <c r="T18" s="54">
        <v>2025</v>
      </c>
      <c r="U18" s="57">
        <f>Y18*$Z$13</f>
        <v>259200000</v>
      </c>
      <c r="V18" s="56" t="s">
        <v>45</v>
      </c>
      <c r="W18" s="54" t="s">
        <v>46</v>
      </c>
      <c r="Y18" s="57">
        <v>43200000</v>
      </c>
    </row>
    <row r="19" spans="1:26" ht="30">
      <c r="A19" s="42"/>
      <c r="B19" s="43"/>
      <c r="C19" s="52"/>
      <c r="D19" s="53" t="s">
        <v>54</v>
      </c>
      <c r="E19" s="54">
        <v>8</v>
      </c>
      <c r="F19" s="55">
        <v>0.5</v>
      </c>
      <c r="G19" s="54">
        <v>2020</v>
      </c>
      <c r="H19" s="54">
        <v>2021</v>
      </c>
      <c r="I19" s="54">
        <v>2022</v>
      </c>
      <c r="J19" s="54">
        <v>2023</v>
      </c>
      <c r="K19" s="54">
        <v>2024</v>
      </c>
      <c r="L19" s="54">
        <v>2025</v>
      </c>
      <c r="M19" s="56" t="s">
        <v>43</v>
      </c>
      <c r="N19" s="56" t="s">
        <v>48</v>
      </c>
      <c r="O19" s="54">
        <v>2020</v>
      </c>
      <c r="P19" s="54">
        <v>2021</v>
      </c>
      <c r="Q19" s="54">
        <v>2022</v>
      </c>
      <c r="R19" s="54">
        <v>2023</v>
      </c>
      <c r="S19" s="54">
        <v>2024</v>
      </c>
      <c r="T19" s="54">
        <v>2025</v>
      </c>
      <c r="U19" s="57">
        <f>Y19*$Z$13</f>
        <v>216000000</v>
      </c>
      <c r="V19" s="56" t="s">
        <v>45</v>
      </c>
      <c r="W19" s="54" t="s">
        <v>46</v>
      </c>
      <c r="Y19" s="57">
        <v>36000000</v>
      </c>
    </row>
    <row r="20" spans="1:26" ht="30">
      <c r="A20" s="42"/>
      <c r="B20" s="43"/>
      <c r="C20" s="52"/>
      <c r="D20" s="53" t="s">
        <v>55</v>
      </c>
      <c r="E20" s="54">
        <v>8</v>
      </c>
      <c r="F20" s="55">
        <v>0.5</v>
      </c>
      <c r="G20" s="54">
        <v>2020</v>
      </c>
      <c r="H20" s="54">
        <v>2021</v>
      </c>
      <c r="I20" s="54">
        <v>2022</v>
      </c>
      <c r="J20" s="54">
        <v>2023</v>
      </c>
      <c r="K20" s="54">
        <v>2024</v>
      </c>
      <c r="L20" s="54">
        <v>2025</v>
      </c>
      <c r="M20" s="56" t="s">
        <v>43</v>
      </c>
      <c r="N20" s="56" t="s">
        <v>48</v>
      </c>
      <c r="O20" s="54">
        <v>2020</v>
      </c>
      <c r="P20" s="54">
        <v>2021</v>
      </c>
      <c r="Q20" s="54">
        <v>2022</v>
      </c>
      <c r="R20" s="54">
        <v>2023</v>
      </c>
      <c r="S20" s="54">
        <v>2024</v>
      </c>
      <c r="T20" s="54">
        <v>2025</v>
      </c>
      <c r="U20" s="57">
        <f>Y20*$Z$13</f>
        <v>216000000</v>
      </c>
      <c r="V20" s="56" t="s">
        <v>45</v>
      </c>
      <c r="W20" s="54" t="s">
        <v>46</v>
      </c>
      <c r="Y20" s="57">
        <v>36000000</v>
      </c>
    </row>
    <row r="21" spans="1:26" ht="30">
      <c r="A21" s="42"/>
      <c r="B21" s="43"/>
      <c r="C21" s="52"/>
      <c r="D21" s="53" t="s">
        <v>56</v>
      </c>
      <c r="E21" s="54">
        <v>8</v>
      </c>
      <c r="F21" s="55">
        <v>0.5</v>
      </c>
      <c r="G21" s="54">
        <v>2020</v>
      </c>
      <c r="H21" s="54">
        <v>2021</v>
      </c>
      <c r="I21" s="54">
        <v>2022</v>
      </c>
      <c r="J21" s="54">
        <v>2023</v>
      </c>
      <c r="K21" s="54">
        <v>2024</v>
      </c>
      <c r="L21" s="54">
        <v>2025</v>
      </c>
      <c r="M21" s="56" t="s">
        <v>43</v>
      </c>
      <c r="N21" s="56" t="s">
        <v>51</v>
      </c>
      <c r="O21" s="54">
        <v>2020</v>
      </c>
      <c r="P21" s="54">
        <v>2021</v>
      </c>
      <c r="Q21" s="54">
        <v>2022</v>
      </c>
      <c r="R21" s="54">
        <v>2023</v>
      </c>
      <c r="S21" s="54">
        <v>2024</v>
      </c>
      <c r="T21" s="54">
        <v>2025</v>
      </c>
      <c r="U21" s="57">
        <f>Y21*$Z$13</f>
        <v>324000000</v>
      </c>
      <c r="V21" s="56" t="s">
        <v>45</v>
      </c>
      <c r="W21" s="54" t="s">
        <v>46</v>
      </c>
      <c r="Y21" s="57">
        <v>54000000</v>
      </c>
    </row>
    <row r="22" spans="1:26" ht="45">
      <c r="A22" s="42"/>
      <c r="B22" s="43"/>
      <c r="C22" s="52"/>
      <c r="D22" s="53" t="s">
        <v>57</v>
      </c>
      <c r="E22" s="54">
        <v>8</v>
      </c>
      <c r="F22" s="55">
        <v>0.5</v>
      </c>
      <c r="G22" s="54">
        <v>2020</v>
      </c>
      <c r="H22" s="54">
        <v>2021</v>
      </c>
      <c r="I22" s="54">
        <v>2022</v>
      </c>
      <c r="J22" s="54">
        <v>2023</v>
      </c>
      <c r="K22" s="54">
        <v>2024</v>
      </c>
      <c r="L22" s="54">
        <v>2025</v>
      </c>
      <c r="M22" s="56" t="s">
        <v>43</v>
      </c>
      <c r="N22" s="56" t="s">
        <v>44</v>
      </c>
      <c r="O22" s="54">
        <v>2020</v>
      </c>
      <c r="P22" s="54">
        <v>2021</v>
      </c>
      <c r="Q22" s="54">
        <v>2022</v>
      </c>
      <c r="R22" s="54">
        <v>2023</v>
      </c>
      <c r="S22" s="54">
        <v>2024</v>
      </c>
      <c r="T22" s="54">
        <v>2025</v>
      </c>
      <c r="U22" s="57">
        <f>Y22*$Z$13</f>
        <v>216000000</v>
      </c>
      <c r="V22" s="56" t="s">
        <v>45</v>
      </c>
      <c r="W22" s="54" t="s">
        <v>46</v>
      </c>
      <c r="Y22" s="57">
        <v>36000000</v>
      </c>
    </row>
    <row r="23" spans="1:26" ht="60">
      <c r="A23" s="42"/>
      <c r="B23" s="43"/>
      <c r="C23" s="52"/>
      <c r="D23" s="53" t="s">
        <v>58</v>
      </c>
      <c r="E23" s="54">
        <v>8</v>
      </c>
      <c r="F23" s="55">
        <v>0.5</v>
      </c>
      <c r="G23" s="54">
        <v>2020</v>
      </c>
      <c r="H23" s="54">
        <v>2021</v>
      </c>
      <c r="I23" s="54">
        <v>2022</v>
      </c>
      <c r="J23" s="54">
        <v>2023</v>
      </c>
      <c r="K23" s="54">
        <v>2024</v>
      </c>
      <c r="L23" s="54">
        <v>2025</v>
      </c>
      <c r="M23" s="56" t="s">
        <v>43</v>
      </c>
      <c r="N23" s="56" t="s">
        <v>44</v>
      </c>
      <c r="O23" s="54">
        <v>2020</v>
      </c>
      <c r="P23" s="54">
        <v>2021</v>
      </c>
      <c r="Q23" s="54">
        <v>2022</v>
      </c>
      <c r="R23" s="54">
        <v>2023</v>
      </c>
      <c r="S23" s="54">
        <v>2024</v>
      </c>
      <c r="T23" s="54">
        <v>2025</v>
      </c>
      <c r="U23" s="57">
        <f>Y23*$Z$13</f>
        <v>151200000</v>
      </c>
      <c r="V23" s="56" t="s">
        <v>45</v>
      </c>
      <c r="W23" s="54" t="s">
        <v>46</v>
      </c>
      <c r="Y23" s="57">
        <v>25200000</v>
      </c>
    </row>
    <row r="24" spans="1:26" ht="60">
      <c r="A24" s="42"/>
      <c r="B24" s="43"/>
      <c r="C24" s="52"/>
      <c r="D24" s="53" t="s">
        <v>59</v>
      </c>
      <c r="E24" s="54">
        <v>8</v>
      </c>
      <c r="F24" s="55">
        <v>0.5</v>
      </c>
      <c r="G24" s="54">
        <v>2020</v>
      </c>
      <c r="H24" s="54">
        <v>2021</v>
      </c>
      <c r="I24" s="54">
        <v>2022</v>
      </c>
      <c r="J24" s="54">
        <v>2023</v>
      </c>
      <c r="K24" s="54">
        <v>2024</v>
      </c>
      <c r="L24" s="54">
        <v>2025</v>
      </c>
      <c r="M24" s="56" t="s">
        <v>43</v>
      </c>
      <c r="N24" s="56" t="s">
        <v>44</v>
      </c>
      <c r="O24" s="54">
        <v>2020</v>
      </c>
      <c r="P24" s="54">
        <v>2021</v>
      </c>
      <c r="Q24" s="54">
        <v>2022</v>
      </c>
      <c r="R24" s="54">
        <v>2023</v>
      </c>
      <c r="S24" s="54">
        <v>2024</v>
      </c>
      <c r="T24" s="54">
        <v>2025</v>
      </c>
      <c r="U24" s="57">
        <f>Y24*$Z$13</f>
        <v>140400000</v>
      </c>
      <c r="V24" s="56" t="s">
        <v>45</v>
      </c>
      <c r="W24" s="54" t="s">
        <v>46</v>
      </c>
      <c r="Y24" s="57">
        <v>23400000</v>
      </c>
    </row>
    <row r="25" spans="1:26" ht="60">
      <c r="A25" s="42"/>
      <c r="B25" s="43"/>
      <c r="C25" s="52"/>
      <c r="D25" s="53" t="s">
        <v>60</v>
      </c>
      <c r="E25" s="54">
        <v>8</v>
      </c>
      <c r="F25" s="55">
        <v>0.5</v>
      </c>
      <c r="G25" s="54">
        <v>2020</v>
      </c>
      <c r="H25" s="54">
        <v>2021</v>
      </c>
      <c r="I25" s="54">
        <v>2022</v>
      </c>
      <c r="J25" s="54">
        <v>2023</v>
      </c>
      <c r="K25" s="54">
        <v>2024</v>
      </c>
      <c r="L25" s="54">
        <v>2025</v>
      </c>
      <c r="M25" s="56" t="s">
        <v>43</v>
      </c>
      <c r="N25" s="56" t="s">
        <v>48</v>
      </c>
      <c r="O25" s="54">
        <v>2020</v>
      </c>
      <c r="P25" s="54">
        <v>2021</v>
      </c>
      <c r="Q25" s="54">
        <v>2022</v>
      </c>
      <c r="R25" s="54">
        <v>2023</v>
      </c>
      <c r="S25" s="54">
        <v>2024</v>
      </c>
      <c r="T25" s="54">
        <v>2025</v>
      </c>
      <c r="U25" s="57">
        <f>Y25*$Z$13</f>
        <v>259200000</v>
      </c>
      <c r="V25" s="56" t="s">
        <v>45</v>
      </c>
      <c r="W25" s="54" t="s">
        <v>46</v>
      </c>
      <c r="Y25" s="57">
        <v>43200000</v>
      </c>
    </row>
    <row r="26" spans="1:26" ht="30">
      <c r="A26" s="42"/>
      <c r="B26" s="43"/>
      <c r="C26" s="52"/>
      <c r="D26" s="53" t="s">
        <v>61</v>
      </c>
      <c r="E26" s="54">
        <v>8</v>
      </c>
      <c r="F26" s="55">
        <v>0.5</v>
      </c>
      <c r="G26" s="54">
        <v>2020</v>
      </c>
      <c r="H26" s="54">
        <v>2021</v>
      </c>
      <c r="I26" s="54">
        <v>2022</v>
      </c>
      <c r="J26" s="54">
        <v>2023</v>
      </c>
      <c r="K26" s="54">
        <v>2024</v>
      </c>
      <c r="L26" s="54">
        <v>2025</v>
      </c>
      <c r="M26" s="56" t="s">
        <v>43</v>
      </c>
      <c r="N26" s="56" t="s">
        <v>62</v>
      </c>
      <c r="O26" s="54">
        <v>2020</v>
      </c>
      <c r="P26" s="54">
        <v>2021</v>
      </c>
      <c r="Q26" s="54">
        <v>2022</v>
      </c>
      <c r="R26" s="54">
        <v>2023</v>
      </c>
      <c r="S26" s="54">
        <v>2024</v>
      </c>
      <c r="T26" s="54">
        <v>2025</v>
      </c>
      <c r="U26" s="57">
        <f>Y26*$Z$13</f>
        <v>360000000</v>
      </c>
      <c r="V26" s="56" t="s">
        <v>45</v>
      </c>
      <c r="W26" s="54" t="s">
        <v>46</v>
      </c>
      <c r="Y26" s="57">
        <v>60000000</v>
      </c>
    </row>
    <row r="27" spans="1:26" ht="30">
      <c r="A27" s="42"/>
      <c r="B27" s="43"/>
      <c r="C27" s="51"/>
      <c r="D27" s="53" t="s">
        <v>63</v>
      </c>
      <c r="E27" s="54">
        <v>8</v>
      </c>
      <c r="F27" s="55">
        <v>0.5</v>
      </c>
      <c r="G27" s="54">
        <v>2020</v>
      </c>
      <c r="H27" s="54">
        <v>2021</v>
      </c>
      <c r="I27" s="54">
        <v>2022</v>
      </c>
      <c r="J27" s="54">
        <v>2023</v>
      </c>
      <c r="K27" s="54">
        <v>2024</v>
      </c>
      <c r="L27" s="54">
        <v>2025</v>
      </c>
      <c r="M27" s="56" t="s">
        <v>43</v>
      </c>
      <c r="N27" s="56" t="s">
        <v>62</v>
      </c>
      <c r="O27" s="54">
        <v>2020</v>
      </c>
      <c r="P27" s="54">
        <v>2021</v>
      </c>
      <c r="Q27" s="54">
        <v>2022</v>
      </c>
      <c r="R27" s="54">
        <v>2023</v>
      </c>
      <c r="S27" s="54">
        <v>2024</v>
      </c>
      <c r="T27" s="54">
        <v>2025</v>
      </c>
      <c r="U27" s="57">
        <f>Y27*$Z$13</f>
        <v>81000000</v>
      </c>
      <c r="V27" s="56" t="s">
        <v>45</v>
      </c>
      <c r="W27" s="54" t="s">
        <v>46</v>
      </c>
      <c r="Y27" s="57">
        <v>13500000</v>
      </c>
      <c r="Z27" s="61"/>
    </row>
    <row r="28" spans="1:26" ht="15.75">
      <c r="A28" s="42"/>
      <c r="B28" s="43"/>
      <c r="C28" s="49"/>
      <c r="D28" s="62" t="s">
        <v>64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3"/>
      <c r="U28" s="65">
        <f>SUM(U13:U27)</f>
        <v>10390132800</v>
      </c>
      <c r="V28" s="66"/>
      <c r="W28" s="67"/>
    </row>
    <row r="29" spans="1:26">
      <c r="A29" s="42"/>
      <c r="B29" s="43"/>
      <c r="C29" s="44" t="s">
        <v>26</v>
      </c>
      <c r="D29" s="45" t="s">
        <v>65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6"/>
    </row>
    <row r="30" spans="1:26" ht="75">
      <c r="A30" s="42"/>
      <c r="B30" s="43"/>
      <c r="C30" s="50"/>
      <c r="D30" s="53" t="s">
        <v>66</v>
      </c>
      <c r="E30" s="54">
        <v>4</v>
      </c>
      <c r="F30" s="55">
        <v>0.3</v>
      </c>
      <c r="G30" s="54">
        <v>2020</v>
      </c>
      <c r="H30" s="54">
        <v>2021</v>
      </c>
      <c r="I30" s="54">
        <v>2022</v>
      </c>
      <c r="J30" s="54">
        <v>2023</v>
      </c>
      <c r="K30" s="54">
        <v>2024</v>
      </c>
      <c r="L30" s="54">
        <v>2025</v>
      </c>
      <c r="M30" s="56" t="s">
        <v>43</v>
      </c>
      <c r="N30" s="56" t="s">
        <v>44</v>
      </c>
      <c r="O30" s="54"/>
      <c r="P30" s="54">
        <v>2021</v>
      </c>
      <c r="Q30" s="54">
        <v>2022</v>
      </c>
      <c r="R30" s="54">
        <v>2023</v>
      </c>
      <c r="S30" s="54">
        <v>2024</v>
      </c>
      <c r="T30" s="54">
        <v>2025</v>
      </c>
      <c r="U30" s="57">
        <v>25000000</v>
      </c>
      <c r="V30" s="56" t="s">
        <v>45</v>
      </c>
      <c r="W30" s="54" t="s">
        <v>46</v>
      </c>
    </row>
    <row r="31" spans="1:26" ht="60">
      <c r="A31" s="42"/>
      <c r="B31" s="43"/>
      <c r="C31" s="52"/>
      <c r="D31" s="53" t="s">
        <v>67</v>
      </c>
      <c r="E31" s="54">
        <v>4</v>
      </c>
      <c r="F31" s="55">
        <f>F30</f>
        <v>0.3</v>
      </c>
      <c r="G31" s="54">
        <v>2020</v>
      </c>
      <c r="H31" s="54">
        <v>2021</v>
      </c>
      <c r="I31" s="54">
        <v>2022</v>
      </c>
      <c r="J31" s="54">
        <v>2023</v>
      </c>
      <c r="K31" s="54">
        <v>2024</v>
      </c>
      <c r="L31" s="54">
        <v>2025</v>
      </c>
      <c r="M31" s="56" t="s">
        <v>43</v>
      </c>
      <c r="N31" s="56" t="s">
        <v>62</v>
      </c>
      <c r="O31" s="54"/>
      <c r="P31" s="54">
        <v>2021</v>
      </c>
      <c r="Q31" s="54">
        <v>2022</v>
      </c>
      <c r="R31" s="54">
        <v>2023</v>
      </c>
      <c r="S31" s="54">
        <v>2024</v>
      </c>
      <c r="T31" s="54">
        <v>2025</v>
      </c>
      <c r="U31" s="57">
        <v>7000000</v>
      </c>
      <c r="V31" s="56" t="s">
        <v>45</v>
      </c>
      <c r="W31" s="54" t="s">
        <v>46</v>
      </c>
    </row>
    <row r="32" spans="1:26" ht="60">
      <c r="A32" s="42"/>
      <c r="B32" s="43"/>
      <c r="C32" s="52"/>
      <c r="D32" s="53" t="s">
        <v>68</v>
      </c>
      <c r="E32" s="54">
        <v>3</v>
      </c>
      <c r="F32" s="54"/>
      <c r="G32" s="54">
        <v>2020</v>
      </c>
      <c r="H32" s="54">
        <v>2021</v>
      </c>
      <c r="I32" s="54">
        <v>2022</v>
      </c>
      <c r="J32" s="54">
        <v>2023</v>
      </c>
      <c r="K32" s="54">
        <v>2024</v>
      </c>
      <c r="L32" s="54">
        <v>2025</v>
      </c>
      <c r="M32" s="56" t="s">
        <v>43</v>
      </c>
      <c r="N32" s="56" t="s">
        <v>62</v>
      </c>
      <c r="O32" s="54"/>
      <c r="P32" s="54"/>
      <c r="Q32" s="54"/>
      <c r="R32" s="54">
        <v>2023</v>
      </c>
      <c r="S32" s="54"/>
      <c r="T32" s="54"/>
      <c r="U32" s="57">
        <v>3250000</v>
      </c>
      <c r="V32" s="56" t="s">
        <v>45</v>
      </c>
      <c r="W32" s="54" t="s">
        <v>46</v>
      </c>
    </row>
    <row r="33" spans="1:23" ht="75">
      <c r="A33" s="42"/>
      <c r="B33" s="43"/>
      <c r="C33" s="52"/>
      <c r="D33" s="53" t="s">
        <v>69</v>
      </c>
      <c r="E33" s="54">
        <v>4</v>
      </c>
      <c r="F33" s="54"/>
      <c r="G33" s="54">
        <v>2020</v>
      </c>
      <c r="H33" s="54">
        <v>2021</v>
      </c>
      <c r="I33" s="54">
        <v>2022</v>
      </c>
      <c r="J33" s="54">
        <v>2023</v>
      </c>
      <c r="K33" s="54">
        <v>2024</v>
      </c>
      <c r="L33" s="54">
        <v>2025</v>
      </c>
      <c r="M33" s="56" t="s">
        <v>43</v>
      </c>
      <c r="N33" s="56" t="s">
        <v>62</v>
      </c>
      <c r="O33" s="54"/>
      <c r="P33" s="54"/>
      <c r="Q33" s="54"/>
      <c r="R33" s="54"/>
      <c r="S33" s="54"/>
      <c r="T33" s="54"/>
      <c r="U33" s="57">
        <v>240000000</v>
      </c>
      <c r="V33" s="56" t="s">
        <v>45</v>
      </c>
      <c r="W33" s="54" t="s">
        <v>46</v>
      </c>
    </row>
    <row r="34" spans="1:23" ht="75">
      <c r="A34" s="42"/>
      <c r="B34" s="43"/>
      <c r="C34" s="52"/>
      <c r="D34" s="68" t="s">
        <v>70</v>
      </c>
      <c r="E34" s="54">
        <v>10</v>
      </c>
      <c r="F34" s="55">
        <v>0.5</v>
      </c>
      <c r="G34" s="54">
        <v>2020</v>
      </c>
      <c r="H34" s="54">
        <v>2021</v>
      </c>
      <c r="I34" s="54">
        <v>2022</v>
      </c>
      <c r="J34" s="54">
        <v>2023</v>
      </c>
      <c r="K34" s="54">
        <v>2024</v>
      </c>
      <c r="L34" s="54">
        <v>2025</v>
      </c>
      <c r="M34" s="56" t="s">
        <v>43</v>
      </c>
      <c r="N34" s="56" t="s">
        <v>71</v>
      </c>
      <c r="O34" s="54">
        <v>2020</v>
      </c>
      <c r="P34" s="54">
        <v>2021</v>
      </c>
      <c r="Q34" s="54">
        <v>2022</v>
      </c>
      <c r="R34" s="54">
        <v>2023</v>
      </c>
      <c r="S34" s="54">
        <v>2024</v>
      </c>
      <c r="T34" s="54">
        <v>2025</v>
      </c>
      <c r="U34" s="57">
        <v>2500000</v>
      </c>
      <c r="V34" s="56" t="s">
        <v>45</v>
      </c>
      <c r="W34" s="54" t="s">
        <v>46</v>
      </c>
    </row>
    <row r="35" spans="1:23" ht="105">
      <c r="A35" s="42"/>
      <c r="B35" s="43"/>
      <c r="C35" s="52"/>
      <c r="D35" s="68" t="s">
        <v>72</v>
      </c>
      <c r="E35" s="54">
        <v>8</v>
      </c>
      <c r="F35" s="55">
        <f>F34</f>
        <v>0.5</v>
      </c>
      <c r="G35" s="54">
        <v>2020</v>
      </c>
      <c r="H35" s="54">
        <v>2021</v>
      </c>
      <c r="I35" s="54">
        <v>2022</v>
      </c>
      <c r="J35" s="54">
        <v>2023</v>
      </c>
      <c r="K35" s="54">
        <v>2024</v>
      </c>
      <c r="L35" s="54">
        <v>2025</v>
      </c>
      <c r="M35" s="56" t="s">
        <v>43</v>
      </c>
      <c r="N35" s="56" t="s">
        <v>62</v>
      </c>
      <c r="O35" s="54">
        <v>2020</v>
      </c>
      <c r="P35" s="54">
        <v>2021</v>
      </c>
      <c r="Q35" s="54">
        <v>2022</v>
      </c>
      <c r="R35" s="54">
        <v>2023</v>
      </c>
      <c r="S35" s="54">
        <v>2024</v>
      </c>
      <c r="T35" s="54">
        <v>2025</v>
      </c>
      <c r="U35" s="57">
        <v>8750000</v>
      </c>
      <c r="V35" s="56" t="s">
        <v>45</v>
      </c>
      <c r="W35" s="54" t="s">
        <v>46</v>
      </c>
    </row>
    <row r="36" spans="1:23" ht="75">
      <c r="A36" s="42"/>
      <c r="B36" s="43"/>
      <c r="C36" s="52"/>
      <c r="D36" s="68" t="s">
        <v>73</v>
      </c>
      <c r="E36" s="54">
        <v>11</v>
      </c>
      <c r="F36" s="55">
        <v>0.3</v>
      </c>
      <c r="G36" s="54">
        <v>2020</v>
      </c>
      <c r="H36" s="54">
        <v>2021</v>
      </c>
      <c r="I36" s="54">
        <v>2022</v>
      </c>
      <c r="J36" s="54">
        <v>2023</v>
      </c>
      <c r="K36" s="54">
        <v>2024</v>
      </c>
      <c r="L36" s="54">
        <v>2025</v>
      </c>
      <c r="M36" s="56" t="s">
        <v>43</v>
      </c>
      <c r="N36" s="56" t="s">
        <v>62</v>
      </c>
      <c r="O36" s="54">
        <v>2020</v>
      </c>
      <c r="P36" s="54"/>
      <c r="Q36" s="54"/>
      <c r="R36" s="54">
        <v>2023</v>
      </c>
      <c r="S36" s="54"/>
      <c r="T36" s="54"/>
      <c r="U36" s="57">
        <v>50000000</v>
      </c>
      <c r="V36" s="56" t="s">
        <v>45</v>
      </c>
      <c r="W36" s="54" t="s">
        <v>46</v>
      </c>
    </row>
    <row r="37" spans="1:23" ht="60">
      <c r="A37" s="42"/>
      <c r="B37" s="43"/>
      <c r="C37" s="52"/>
      <c r="D37" s="68" t="s">
        <v>74</v>
      </c>
      <c r="E37" s="54">
        <v>11</v>
      </c>
      <c r="F37" s="54"/>
      <c r="G37" s="54">
        <v>2020</v>
      </c>
      <c r="H37" s="54">
        <v>2021</v>
      </c>
      <c r="I37" s="54">
        <v>2022</v>
      </c>
      <c r="J37" s="54">
        <v>2023</v>
      </c>
      <c r="K37" s="54">
        <v>2024</v>
      </c>
      <c r="L37" s="54">
        <v>2025</v>
      </c>
      <c r="M37" s="56" t="s">
        <v>43</v>
      </c>
      <c r="N37" s="56" t="s">
        <v>62</v>
      </c>
      <c r="O37" s="54"/>
      <c r="P37" s="54"/>
      <c r="Q37" s="54"/>
      <c r="R37" s="54">
        <v>2023</v>
      </c>
      <c r="S37" s="54"/>
      <c r="T37" s="54"/>
      <c r="U37" s="57">
        <v>20000000</v>
      </c>
      <c r="V37" s="56" t="s">
        <v>45</v>
      </c>
      <c r="W37" s="54" t="s">
        <v>46</v>
      </c>
    </row>
    <row r="38" spans="1:23" ht="45">
      <c r="A38" s="42"/>
      <c r="B38" s="43"/>
      <c r="C38" s="52"/>
      <c r="D38" s="68" t="s">
        <v>75</v>
      </c>
      <c r="E38" s="54">
        <v>8</v>
      </c>
      <c r="F38" s="55">
        <v>0.5</v>
      </c>
      <c r="G38" s="54">
        <v>2020</v>
      </c>
      <c r="H38" s="54">
        <v>2021</v>
      </c>
      <c r="I38" s="54">
        <v>2022</v>
      </c>
      <c r="J38" s="54">
        <v>2023</v>
      </c>
      <c r="K38" s="54">
        <v>2024</v>
      </c>
      <c r="L38" s="54">
        <v>2025</v>
      </c>
      <c r="M38" s="56" t="s">
        <v>43</v>
      </c>
      <c r="N38" s="56" t="s">
        <v>62</v>
      </c>
      <c r="O38" s="54">
        <v>2020</v>
      </c>
      <c r="P38" s="54">
        <v>2021</v>
      </c>
      <c r="Q38" s="54">
        <v>2022</v>
      </c>
      <c r="R38" s="54">
        <v>2023</v>
      </c>
      <c r="S38" s="54">
        <v>2024</v>
      </c>
      <c r="T38" s="54">
        <v>2025</v>
      </c>
      <c r="U38" s="57">
        <v>15000000</v>
      </c>
      <c r="V38" s="56" t="s">
        <v>45</v>
      </c>
      <c r="W38" s="54" t="s">
        <v>46</v>
      </c>
    </row>
    <row r="39" spans="1:23" ht="45">
      <c r="A39" s="42"/>
      <c r="B39" s="43"/>
      <c r="C39" s="52"/>
      <c r="D39" s="68" t="s">
        <v>76</v>
      </c>
      <c r="E39" s="54">
        <v>2</v>
      </c>
      <c r="F39" s="55">
        <v>0.3</v>
      </c>
      <c r="G39" s="54">
        <v>2020</v>
      </c>
      <c r="H39" s="54">
        <v>2021</v>
      </c>
      <c r="I39" s="54">
        <v>2022</v>
      </c>
      <c r="J39" s="54">
        <v>2023</v>
      </c>
      <c r="K39" s="54">
        <v>2024</v>
      </c>
      <c r="L39" s="54">
        <v>2025</v>
      </c>
      <c r="M39" s="56" t="s">
        <v>43</v>
      </c>
      <c r="N39" s="56" t="s">
        <v>62</v>
      </c>
      <c r="O39" s="54"/>
      <c r="P39" s="54">
        <v>2021</v>
      </c>
      <c r="Q39" s="54">
        <v>2022</v>
      </c>
      <c r="R39" s="54">
        <v>2023</v>
      </c>
      <c r="S39" s="54">
        <v>2024</v>
      </c>
      <c r="T39" s="54">
        <v>2025</v>
      </c>
      <c r="U39" s="57">
        <v>3500000</v>
      </c>
      <c r="V39" s="56" t="s">
        <v>45</v>
      </c>
      <c r="W39" s="54" t="s">
        <v>46</v>
      </c>
    </row>
    <row r="40" spans="1:23" ht="45">
      <c r="A40" s="42"/>
      <c r="B40" s="43"/>
      <c r="C40" s="52"/>
      <c r="D40" s="68" t="s">
        <v>77</v>
      </c>
      <c r="E40" s="54">
        <v>11</v>
      </c>
      <c r="F40" s="55">
        <f>F38</f>
        <v>0.5</v>
      </c>
      <c r="G40" s="54">
        <v>2020</v>
      </c>
      <c r="H40" s="54">
        <v>2021</v>
      </c>
      <c r="I40" s="54">
        <v>2022</v>
      </c>
      <c r="J40" s="54">
        <v>2023</v>
      </c>
      <c r="K40" s="54">
        <v>2024</v>
      </c>
      <c r="L40" s="54">
        <v>2025</v>
      </c>
      <c r="M40" s="56" t="s">
        <v>43</v>
      </c>
      <c r="N40" s="56" t="s">
        <v>62</v>
      </c>
      <c r="O40" s="54">
        <v>2020</v>
      </c>
      <c r="P40" s="54">
        <v>2021</v>
      </c>
      <c r="Q40" s="54">
        <v>2022</v>
      </c>
      <c r="R40" s="54">
        <v>2023</v>
      </c>
      <c r="S40" s="54">
        <v>2024</v>
      </c>
      <c r="T40" s="54">
        <v>2025</v>
      </c>
      <c r="U40" s="57">
        <v>20000000</v>
      </c>
      <c r="V40" s="56" t="s">
        <v>45</v>
      </c>
      <c r="W40" s="54" t="s">
        <v>46</v>
      </c>
    </row>
    <row r="41" spans="1:23" ht="60">
      <c r="A41" s="42"/>
      <c r="B41" s="43"/>
      <c r="C41" s="52"/>
      <c r="D41" s="68" t="s">
        <v>78</v>
      </c>
      <c r="E41" s="54">
        <v>11</v>
      </c>
      <c r="F41" s="55">
        <f>F40</f>
        <v>0.5</v>
      </c>
      <c r="G41" s="54">
        <v>2020</v>
      </c>
      <c r="H41" s="54">
        <v>2021</v>
      </c>
      <c r="I41" s="54">
        <v>2022</v>
      </c>
      <c r="J41" s="54">
        <v>2023</v>
      </c>
      <c r="K41" s="54">
        <v>2024</v>
      </c>
      <c r="L41" s="54">
        <v>2025</v>
      </c>
      <c r="M41" s="56" t="s">
        <v>43</v>
      </c>
      <c r="N41" s="56" t="s">
        <v>62</v>
      </c>
      <c r="O41" s="54">
        <v>2020</v>
      </c>
      <c r="P41" s="54">
        <v>2021</v>
      </c>
      <c r="Q41" s="54">
        <v>2022</v>
      </c>
      <c r="R41" s="54">
        <v>2023</v>
      </c>
      <c r="S41" s="54">
        <v>2024</v>
      </c>
      <c r="T41" s="54">
        <v>2025</v>
      </c>
      <c r="U41" s="57">
        <v>50000000</v>
      </c>
      <c r="V41" s="56" t="s">
        <v>45</v>
      </c>
      <c r="W41" s="54" t="s">
        <v>46</v>
      </c>
    </row>
    <row r="42" spans="1:23" ht="60">
      <c r="A42" s="42"/>
      <c r="B42" s="43"/>
      <c r="C42" s="52"/>
      <c r="D42" s="68" t="s">
        <v>79</v>
      </c>
      <c r="E42" s="54">
        <v>8</v>
      </c>
      <c r="F42" s="55">
        <f>F41</f>
        <v>0.5</v>
      </c>
      <c r="G42" s="54">
        <v>2020</v>
      </c>
      <c r="H42" s="54">
        <v>2021</v>
      </c>
      <c r="I42" s="54">
        <v>2022</v>
      </c>
      <c r="J42" s="54">
        <v>2023</v>
      </c>
      <c r="K42" s="54">
        <v>2024</v>
      </c>
      <c r="L42" s="54">
        <v>2025</v>
      </c>
      <c r="M42" s="56" t="s">
        <v>43</v>
      </c>
      <c r="N42" s="56" t="s">
        <v>62</v>
      </c>
      <c r="O42" s="54">
        <v>2020</v>
      </c>
      <c r="P42" s="54">
        <v>2021</v>
      </c>
      <c r="Q42" s="54">
        <v>2022</v>
      </c>
      <c r="R42" s="54">
        <v>2023</v>
      </c>
      <c r="S42" s="54">
        <v>2024</v>
      </c>
      <c r="T42" s="54">
        <v>2025</v>
      </c>
      <c r="U42" s="57">
        <v>7000000</v>
      </c>
      <c r="V42" s="56" t="s">
        <v>45</v>
      </c>
      <c r="W42" s="54" t="s">
        <v>46</v>
      </c>
    </row>
    <row r="43" spans="1:23" ht="30">
      <c r="A43" s="42"/>
      <c r="B43" s="43"/>
      <c r="C43" s="52"/>
      <c r="D43" s="68" t="s">
        <v>80</v>
      </c>
      <c r="E43" s="54">
        <v>8</v>
      </c>
      <c r="F43" s="55">
        <f>F42</f>
        <v>0.5</v>
      </c>
      <c r="G43" s="54">
        <v>2020</v>
      </c>
      <c r="H43" s="54">
        <v>2021</v>
      </c>
      <c r="I43" s="54">
        <v>2022</v>
      </c>
      <c r="J43" s="54">
        <v>2023</v>
      </c>
      <c r="K43" s="54">
        <v>2024</v>
      </c>
      <c r="L43" s="54">
        <v>2025</v>
      </c>
      <c r="M43" s="56" t="s">
        <v>43</v>
      </c>
      <c r="N43" s="56" t="s">
        <v>62</v>
      </c>
      <c r="O43" s="54">
        <v>2020</v>
      </c>
      <c r="P43" s="54">
        <v>2021</v>
      </c>
      <c r="Q43" s="54">
        <v>2022</v>
      </c>
      <c r="R43" s="54">
        <v>2023</v>
      </c>
      <c r="S43" s="54">
        <v>2024</v>
      </c>
      <c r="T43" s="54">
        <v>2025</v>
      </c>
      <c r="U43" s="57">
        <v>1500000</v>
      </c>
      <c r="V43" s="56" t="s">
        <v>45</v>
      </c>
      <c r="W43" s="54" t="s">
        <v>46</v>
      </c>
    </row>
    <row r="44" spans="1:23" ht="45">
      <c r="A44" s="42"/>
      <c r="B44" s="43"/>
      <c r="C44" s="52"/>
      <c r="D44" s="68" t="s">
        <v>81</v>
      </c>
      <c r="E44" s="54">
        <v>8</v>
      </c>
      <c r="F44" s="55">
        <f>F43</f>
        <v>0.5</v>
      </c>
      <c r="G44" s="54">
        <v>2020</v>
      </c>
      <c r="H44" s="54">
        <v>2021</v>
      </c>
      <c r="I44" s="54">
        <v>2022</v>
      </c>
      <c r="J44" s="54">
        <v>2023</v>
      </c>
      <c r="K44" s="54">
        <v>2024</v>
      </c>
      <c r="L44" s="54">
        <v>2025</v>
      </c>
      <c r="M44" s="56" t="s">
        <v>43</v>
      </c>
      <c r="N44" s="56" t="s">
        <v>62</v>
      </c>
      <c r="O44" s="54">
        <v>2020</v>
      </c>
      <c r="P44" s="54">
        <v>2021</v>
      </c>
      <c r="Q44" s="54">
        <v>2022</v>
      </c>
      <c r="R44" s="54">
        <v>2023</v>
      </c>
      <c r="S44" s="54">
        <v>2024</v>
      </c>
      <c r="T44" s="54">
        <v>2025</v>
      </c>
      <c r="U44" s="57">
        <v>1500000</v>
      </c>
      <c r="V44" s="56" t="s">
        <v>45</v>
      </c>
      <c r="W44" s="54" t="s">
        <v>46</v>
      </c>
    </row>
    <row r="45" spans="1:23" ht="30">
      <c r="A45" s="42"/>
      <c r="B45" s="43"/>
      <c r="C45" s="52"/>
      <c r="D45" s="68" t="s">
        <v>82</v>
      </c>
      <c r="E45" s="54">
        <v>7</v>
      </c>
      <c r="F45" s="55">
        <f>F44</f>
        <v>0.5</v>
      </c>
      <c r="G45" s="54">
        <v>2020</v>
      </c>
      <c r="H45" s="54">
        <v>2021</v>
      </c>
      <c r="I45" s="54">
        <v>2022</v>
      </c>
      <c r="J45" s="54">
        <v>2023</v>
      </c>
      <c r="K45" s="54">
        <v>2024</v>
      </c>
      <c r="L45" s="54">
        <v>2025</v>
      </c>
      <c r="M45" s="56" t="s">
        <v>43</v>
      </c>
      <c r="N45" s="56" t="s">
        <v>62</v>
      </c>
      <c r="O45" s="54">
        <v>2020</v>
      </c>
      <c r="P45" s="54">
        <v>2021</v>
      </c>
      <c r="Q45" s="54">
        <v>2022</v>
      </c>
      <c r="R45" s="54">
        <v>2023</v>
      </c>
      <c r="S45" s="54">
        <v>2024</v>
      </c>
      <c r="T45" s="54">
        <v>2025</v>
      </c>
      <c r="U45" s="57">
        <v>3500000</v>
      </c>
      <c r="V45" s="56" t="s">
        <v>45</v>
      </c>
      <c r="W45" s="54" t="s">
        <v>46</v>
      </c>
    </row>
    <row r="46" spans="1:23" ht="30">
      <c r="A46" s="42"/>
      <c r="B46" s="43"/>
      <c r="C46" s="52"/>
      <c r="D46" s="68" t="s">
        <v>83</v>
      </c>
      <c r="E46" s="54">
        <v>8</v>
      </c>
      <c r="F46" s="55">
        <v>0.3</v>
      </c>
      <c r="G46" s="54">
        <v>2020</v>
      </c>
      <c r="H46" s="54">
        <v>2021</v>
      </c>
      <c r="I46" s="54">
        <v>2022</v>
      </c>
      <c r="J46" s="54">
        <v>2023</v>
      </c>
      <c r="K46" s="54">
        <v>2024</v>
      </c>
      <c r="L46" s="54">
        <v>2025</v>
      </c>
      <c r="M46" s="56" t="s">
        <v>43</v>
      </c>
      <c r="N46" s="56" t="s">
        <v>62</v>
      </c>
      <c r="O46" s="54">
        <v>2020</v>
      </c>
      <c r="P46" s="54">
        <v>2021</v>
      </c>
      <c r="Q46" s="54"/>
      <c r="R46" s="54">
        <f>R45</f>
        <v>2023</v>
      </c>
      <c r="S46" s="54"/>
      <c r="T46" s="54">
        <f>T45</f>
        <v>2025</v>
      </c>
      <c r="U46" s="57">
        <v>3000000</v>
      </c>
      <c r="V46" s="56" t="s">
        <v>45</v>
      </c>
      <c r="W46" s="54" t="s">
        <v>46</v>
      </c>
    </row>
    <row r="47" spans="1:23" ht="30">
      <c r="A47" s="42"/>
      <c r="B47" s="43"/>
      <c r="C47" s="52"/>
      <c r="D47" s="68" t="s">
        <v>84</v>
      </c>
      <c r="E47" s="54">
        <v>8</v>
      </c>
      <c r="F47" s="55">
        <v>0.3</v>
      </c>
      <c r="G47" s="54">
        <v>2020</v>
      </c>
      <c r="H47" s="54">
        <v>2021</v>
      </c>
      <c r="I47" s="54">
        <v>2022</v>
      </c>
      <c r="J47" s="54">
        <v>2023</v>
      </c>
      <c r="K47" s="54">
        <v>2024</v>
      </c>
      <c r="L47" s="54">
        <v>2025</v>
      </c>
      <c r="M47" s="56" t="s">
        <v>43</v>
      </c>
      <c r="N47" s="56" t="s">
        <v>62</v>
      </c>
      <c r="O47" s="54">
        <v>2020</v>
      </c>
      <c r="P47" s="54">
        <v>2021</v>
      </c>
      <c r="Q47" s="54"/>
      <c r="R47" s="54"/>
      <c r="S47" s="54">
        <v>2024</v>
      </c>
      <c r="T47" s="54"/>
      <c r="U47" s="57">
        <v>15000000</v>
      </c>
      <c r="V47" s="56" t="s">
        <v>45</v>
      </c>
      <c r="W47" s="54" t="s">
        <v>46</v>
      </c>
    </row>
    <row r="48" spans="1:23" ht="60">
      <c r="A48" s="42"/>
      <c r="B48" s="43"/>
      <c r="C48" s="52"/>
      <c r="D48" s="68" t="s">
        <v>85</v>
      </c>
      <c r="E48" s="54">
        <v>8</v>
      </c>
      <c r="F48" s="54"/>
      <c r="G48" s="54">
        <v>2020</v>
      </c>
      <c r="H48" s="54">
        <v>2021</v>
      </c>
      <c r="I48" s="54">
        <v>2022</v>
      </c>
      <c r="J48" s="54">
        <v>2023</v>
      </c>
      <c r="K48" s="54">
        <v>2024</v>
      </c>
      <c r="L48" s="54">
        <v>2025</v>
      </c>
      <c r="M48" s="56" t="s">
        <v>43</v>
      </c>
      <c r="N48" s="56" t="s">
        <v>62</v>
      </c>
      <c r="O48" s="54"/>
      <c r="P48" s="54"/>
      <c r="Q48" s="54">
        <v>2022</v>
      </c>
      <c r="R48" s="54"/>
      <c r="S48" s="54"/>
      <c r="T48" s="54"/>
      <c r="U48" s="57">
        <v>4500000</v>
      </c>
      <c r="V48" s="56" t="s">
        <v>45</v>
      </c>
      <c r="W48" s="54" t="s">
        <v>46</v>
      </c>
    </row>
    <row r="49" spans="1:23" ht="45">
      <c r="A49" s="42"/>
      <c r="B49" s="43"/>
      <c r="C49" s="52"/>
      <c r="D49" s="68" t="s">
        <v>86</v>
      </c>
      <c r="E49" s="54">
        <v>8</v>
      </c>
      <c r="F49" s="55">
        <v>0.15</v>
      </c>
      <c r="G49" s="54">
        <v>2020</v>
      </c>
      <c r="H49" s="54">
        <v>2021</v>
      </c>
      <c r="I49" s="54">
        <v>2022</v>
      </c>
      <c r="J49" s="54">
        <v>2023</v>
      </c>
      <c r="K49" s="54">
        <v>2024</v>
      </c>
      <c r="L49" s="54">
        <v>2025</v>
      </c>
      <c r="M49" s="56" t="s">
        <v>43</v>
      </c>
      <c r="N49" s="56" t="s">
        <v>62</v>
      </c>
      <c r="O49" s="54"/>
      <c r="P49" s="54">
        <v>2021</v>
      </c>
      <c r="Q49" s="54"/>
      <c r="R49" s="54"/>
      <c r="S49" s="54">
        <f>S47</f>
        <v>2024</v>
      </c>
      <c r="T49" s="54"/>
      <c r="U49" s="57">
        <v>15000000</v>
      </c>
      <c r="V49" s="56" t="s">
        <v>45</v>
      </c>
      <c r="W49" s="54" t="s">
        <v>46</v>
      </c>
    </row>
    <row r="50" spans="1:23" ht="60">
      <c r="A50" s="42"/>
      <c r="B50" s="43"/>
      <c r="C50" s="52"/>
      <c r="D50" s="68" t="s">
        <v>87</v>
      </c>
      <c r="E50" s="54">
        <v>12</v>
      </c>
      <c r="F50" s="55">
        <v>0.3</v>
      </c>
      <c r="G50" s="54">
        <v>2020</v>
      </c>
      <c r="H50" s="54">
        <v>2021</v>
      </c>
      <c r="I50" s="54">
        <v>2022</v>
      </c>
      <c r="J50" s="54">
        <v>2023</v>
      </c>
      <c r="K50" s="54">
        <v>2024</v>
      </c>
      <c r="L50" s="54">
        <v>2025</v>
      </c>
      <c r="M50" s="56" t="s">
        <v>43</v>
      </c>
      <c r="N50" s="56" t="s">
        <v>62</v>
      </c>
      <c r="O50" s="54">
        <v>2020</v>
      </c>
      <c r="P50" s="54"/>
      <c r="Q50" s="54">
        <f>Q48</f>
        <v>2022</v>
      </c>
      <c r="R50" s="54"/>
      <c r="S50" s="54">
        <f>S49</f>
        <v>2024</v>
      </c>
      <c r="T50" s="54"/>
      <c r="U50" s="57">
        <v>2000000</v>
      </c>
      <c r="V50" s="56" t="s">
        <v>88</v>
      </c>
      <c r="W50" s="54" t="s">
        <v>46</v>
      </c>
    </row>
    <row r="51" spans="1:23" ht="45">
      <c r="A51" s="42"/>
      <c r="B51" s="43"/>
      <c r="C51" s="52"/>
      <c r="D51" s="68" t="s">
        <v>89</v>
      </c>
      <c r="E51" s="54">
        <v>8</v>
      </c>
      <c r="F51" s="55">
        <v>0.3</v>
      </c>
      <c r="G51" s="54">
        <v>2020</v>
      </c>
      <c r="H51" s="54">
        <v>2021</v>
      </c>
      <c r="I51" s="54">
        <v>2022</v>
      </c>
      <c r="J51" s="54">
        <v>2023</v>
      </c>
      <c r="K51" s="54">
        <v>2024</v>
      </c>
      <c r="L51" s="54">
        <v>2025</v>
      </c>
      <c r="M51" s="56" t="s">
        <v>43</v>
      </c>
      <c r="N51" s="56" t="s">
        <v>62</v>
      </c>
      <c r="O51" s="54">
        <v>2020</v>
      </c>
      <c r="P51" s="54">
        <v>2021</v>
      </c>
      <c r="Q51" s="54"/>
      <c r="R51" s="54">
        <f>R46</f>
        <v>2023</v>
      </c>
      <c r="S51" s="54"/>
      <c r="T51" s="54">
        <f>T46</f>
        <v>2025</v>
      </c>
      <c r="U51" s="57">
        <v>5850000</v>
      </c>
      <c r="V51" s="56" t="s">
        <v>88</v>
      </c>
      <c r="W51" s="54" t="s">
        <v>46</v>
      </c>
    </row>
    <row r="52" spans="1:23" ht="45">
      <c r="A52" s="42"/>
      <c r="B52" s="43"/>
      <c r="C52" s="52"/>
      <c r="D52" s="68" t="s">
        <v>90</v>
      </c>
      <c r="E52" s="54">
        <v>8</v>
      </c>
      <c r="F52" s="55">
        <f>F49</f>
        <v>0.15</v>
      </c>
      <c r="G52" s="54">
        <v>2020</v>
      </c>
      <c r="H52" s="54">
        <v>2021</v>
      </c>
      <c r="I52" s="54">
        <v>2022</v>
      </c>
      <c r="J52" s="54">
        <v>2023</v>
      </c>
      <c r="K52" s="54">
        <v>2024</v>
      </c>
      <c r="L52" s="54">
        <v>2025</v>
      </c>
      <c r="M52" s="56" t="s">
        <v>43</v>
      </c>
      <c r="N52" s="56" t="s">
        <v>62</v>
      </c>
      <c r="O52" s="54"/>
      <c r="P52" s="54">
        <f>P51</f>
        <v>2021</v>
      </c>
      <c r="Q52" s="54"/>
      <c r="R52" s="54">
        <f>R51</f>
        <v>2023</v>
      </c>
      <c r="S52" s="54"/>
      <c r="T52" s="54">
        <f>T51</f>
        <v>2025</v>
      </c>
      <c r="U52" s="57">
        <v>3150000</v>
      </c>
      <c r="V52" s="56" t="s">
        <v>88</v>
      </c>
      <c r="W52" s="54" t="s">
        <v>46</v>
      </c>
    </row>
    <row r="53" spans="1:23" ht="45">
      <c r="A53" s="42"/>
      <c r="B53" s="43"/>
      <c r="C53" s="52"/>
      <c r="D53" s="68" t="s">
        <v>91</v>
      </c>
      <c r="E53" s="54">
        <v>11</v>
      </c>
      <c r="F53" s="55">
        <f>F52</f>
        <v>0.15</v>
      </c>
      <c r="G53" s="54">
        <v>2020</v>
      </c>
      <c r="H53" s="54">
        <v>2021</v>
      </c>
      <c r="I53" s="54">
        <v>2022</v>
      </c>
      <c r="J53" s="54">
        <v>2023</v>
      </c>
      <c r="K53" s="54">
        <v>2024</v>
      </c>
      <c r="L53" s="54">
        <v>2025</v>
      </c>
      <c r="M53" s="56" t="s">
        <v>43</v>
      </c>
      <c r="N53" s="56" t="s">
        <v>92</v>
      </c>
      <c r="O53" s="54">
        <f>O51</f>
        <v>2020</v>
      </c>
      <c r="P53" s="54"/>
      <c r="Q53" s="54"/>
      <c r="R53" s="54">
        <f>R52</f>
        <v>2023</v>
      </c>
      <c r="S53" s="54"/>
      <c r="T53" s="54"/>
      <c r="U53" s="57">
        <v>15000000</v>
      </c>
      <c r="V53" s="56" t="s">
        <v>88</v>
      </c>
      <c r="W53" s="54" t="s">
        <v>46</v>
      </c>
    </row>
    <row r="54" spans="1:23" ht="90">
      <c r="A54" s="42"/>
      <c r="B54" s="43"/>
      <c r="C54" s="52"/>
      <c r="D54" s="68" t="s">
        <v>93</v>
      </c>
      <c r="E54" s="54">
        <v>6</v>
      </c>
      <c r="F54" s="55">
        <f>F53</f>
        <v>0.15</v>
      </c>
      <c r="G54" s="54">
        <v>2020</v>
      </c>
      <c r="H54" s="54">
        <v>2021</v>
      </c>
      <c r="I54" s="54">
        <v>2022</v>
      </c>
      <c r="J54" s="54">
        <v>2023</v>
      </c>
      <c r="K54" s="54">
        <v>2024</v>
      </c>
      <c r="L54" s="54">
        <v>2025</v>
      </c>
      <c r="M54" s="56" t="s">
        <v>94</v>
      </c>
      <c r="N54" s="56" t="s">
        <v>95</v>
      </c>
      <c r="O54" s="54">
        <f>O53</f>
        <v>2020</v>
      </c>
      <c r="P54" s="54"/>
      <c r="Q54" s="54"/>
      <c r="R54" s="54"/>
      <c r="S54" s="54"/>
      <c r="T54" s="54"/>
      <c r="U54" s="57">
        <v>1500000</v>
      </c>
      <c r="V54" s="56" t="s">
        <v>88</v>
      </c>
      <c r="W54" s="54" t="s">
        <v>46</v>
      </c>
    </row>
    <row r="55" spans="1:23" ht="60">
      <c r="A55" s="42"/>
      <c r="B55" s="43"/>
      <c r="C55" s="52"/>
      <c r="D55" s="68" t="s">
        <v>96</v>
      </c>
      <c r="E55" s="54">
        <v>8</v>
      </c>
      <c r="F55" s="55">
        <f>F56</f>
        <v>0.3</v>
      </c>
      <c r="G55" s="54">
        <v>2020</v>
      </c>
      <c r="H55" s="54">
        <v>2021</v>
      </c>
      <c r="I55" s="54">
        <v>2022</v>
      </c>
      <c r="J55" s="54">
        <v>2023</v>
      </c>
      <c r="K55" s="54">
        <v>2024</v>
      </c>
      <c r="L55" s="54">
        <v>2025</v>
      </c>
      <c r="M55" s="56" t="s">
        <v>43</v>
      </c>
      <c r="N55" s="56" t="s">
        <v>97</v>
      </c>
      <c r="O55" s="54"/>
      <c r="P55" s="54">
        <f>P52</f>
        <v>2021</v>
      </c>
      <c r="Q55" s="54">
        <f>Q50</f>
        <v>2022</v>
      </c>
      <c r="R55" s="54"/>
      <c r="S55" s="54"/>
      <c r="T55" s="54">
        <f>T52</f>
        <v>2025</v>
      </c>
      <c r="U55" s="57">
        <v>7000000</v>
      </c>
      <c r="V55" s="56" t="s">
        <v>88</v>
      </c>
      <c r="W55" s="54" t="s">
        <v>46</v>
      </c>
    </row>
    <row r="56" spans="1:23" ht="30">
      <c r="A56" s="42"/>
      <c r="B56" s="43"/>
      <c r="C56" s="52"/>
      <c r="D56" s="68" t="s">
        <v>98</v>
      </c>
      <c r="E56" s="54">
        <v>8</v>
      </c>
      <c r="F56" s="55">
        <f>F51</f>
        <v>0.3</v>
      </c>
      <c r="G56" s="54">
        <v>2020</v>
      </c>
      <c r="H56" s="54">
        <v>2021</v>
      </c>
      <c r="I56" s="54">
        <v>2022</v>
      </c>
      <c r="J56" s="54">
        <v>2023</v>
      </c>
      <c r="K56" s="54">
        <v>2024</v>
      </c>
      <c r="L56" s="54">
        <v>2025</v>
      </c>
      <c r="M56" s="56" t="s">
        <v>43</v>
      </c>
      <c r="N56" s="56" t="s">
        <v>62</v>
      </c>
      <c r="O56" s="54">
        <v>2020</v>
      </c>
      <c r="P56" s="54">
        <v>2021</v>
      </c>
      <c r="Q56" s="54"/>
      <c r="R56" s="54">
        <f>R53</f>
        <v>2023</v>
      </c>
      <c r="S56" s="54"/>
      <c r="T56" s="54"/>
      <c r="U56" s="57">
        <v>12000000</v>
      </c>
      <c r="V56" s="56" t="s">
        <v>88</v>
      </c>
      <c r="W56" s="54" t="s">
        <v>46</v>
      </c>
    </row>
    <row r="57" spans="1:23" ht="60">
      <c r="A57" s="42"/>
      <c r="B57" s="43"/>
      <c r="C57" s="52"/>
      <c r="D57" s="68" t="s">
        <v>99</v>
      </c>
      <c r="E57" s="54">
        <v>10</v>
      </c>
      <c r="F57" s="55">
        <f>F56</f>
        <v>0.3</v>
      </c>
      <c r="G57" s="54">
        <v>2020</v>
      </c>
      <c r="H57" s="54">
        <v>2021</v>
      </c>
      <c r="I57" s="54">
        <v>2022</v>
      </c>
      <c r="J57" s="54">
        <v>2023</v>
      </c>
      <c r="K57" s="54">
        <v>2024</v>
      </c>
      <c r="L57" s="54">
        <v>2025</v>
      </c>
      <c r="M57" s="56" t="s">
        <v>43</v>
      </c>
      <c r="N57" s="56" t="s">
        <v>62</v>
      </c>
      <c r="O57" s="54">
        <v>2020</v>
      </c>
      <c r="P57" s="54">
        <v>2021</v>
      </c>
      <c r="Q57" s="54">
        <v>2022</v>
      </c>
      <c r="R57" s="54">
        <v>2023</v>
      </c>
      <c r="S57" s="54">
        <v>2024</v>
      </c>
      <c r="T57" s="54">
        <v>2025</v>
      </c>
      <c r="U57" s="57">
        <v>10000000</v>
      </c>
      <c r="V57" s="56" t="s">
        <v>88</v>
      </c>
      <c r="W57" s="54" t="s">
        <v>46</v>
      </c>
    </row>
    <row r="58" spans="1:23" ht="90">
      <c r="A58" s="42"/>
      <c r="B58" s="43"/>
      <c r="C58" s="52"/>
      <c r="D58" s="68" t="s">
        <v>100</v>
      </c>
      <c r="E58" s="54">
        <v>8</v>
      </c>
      <c r="F58" s="55">
        <f>F54</f>
        <v>0.15</v>
      </c>
      <c r="G58" s="54">
        <v>2020</v>
      </c>
      <c r="H58" s="54">
        <v>2021</v>
      </c>
      <c r="I58" s="54">
        <v>2022</v>
      </c>
      <c r="J58" s="54">
        <v>2023</v>
      </c>
      <c r="K58" s="54">
        <v>2024</v>
      </c>
      <c r="L58" s="54">
        <v>2025</v>
      </c>
      <c r="M58" s="56" t="s">
        <v>43</v>
      </c>
      <c r="N58" s="56" t="s">
        <v>62</v>
      </c>
      <c r="O58" s="54">
        <v>2020</v>
      </c>
      <c r="P58" s="54"/>
      <c r="Q58" s="54"/>
      <c r="R58" s="54"/>
      <c r="S58" s="54">
        <v>2024</v>
      </c>
      <c r="T58" s="54"/>
      <c r="U58" s="57">
        <v>35000000</v>
      </c>
      <c r="V58" s="56" t="s">
        <v>88</v>
      </c>
      <c r="W58" s="54" t="s">
        <v>46</v>
      </c>
    </row>
    <row r="59" spans="1:23" ht="75">
      <c r="A59" s="42"/>
      <c r="B59" s="43"/>
      <c r="C59" s="52"/>
      <c r="D59" s="68" t="s">
        <v>101</v>
      </c>
      <c r="E59" s="54">
        <v>12</v>
      </c>
      <c r="F59" s="55">
        <f>F58</f>
        <v>0.15</v>
      </c>
      <c r="G59" s="54">
        <v>2020</v>
      </c>
      <c r="H59" s="54">
        <v>2021</v>
      </c>
      <c r="I59" s="54">
        <v>2022</v>
      </c>
      <c r="J59" s="54">
        <v>2023</v>
      </c>
      <c r="K59" s="54">
        <v>2024</v>
      </c>
      <c r="L59" s="54">
        <v>2025</v>
      </c>
      <c r="M59" s="56" t="s">
        <v>43</v>
      </c>
      <c r="N59" s="56" t="s">
        <v>102</v>
      </c>
      <c r="O59" s="54"/>
      <c r="P59" s="54"/>
      <c r="Q59" s="54">
        <f>Q57</f>
        <v>2022</v>
      </c>
      <c r="R59" s="54"/>
      <c r="S59" s="54">
        <f>S58</f>
        <v>2024</v>
      </c>
      <c r="T59" s="54"/>
      <c r="U59" s="57">
        <v>2000000</v>
      </c>
      <c r="V59" s="56" t="s">
        <v>88</v>
      </c>
      <c r="W59" s="54" t="s">
        <v>46</v>
      </c>
    </row>
    <row r="60" spans="1:23" ht="45">
      <c r="A60" s="42"/>
      <c r="B60" s="43"/>
      <c r="C60" s="52"/>
      <c r="D60" s="68" t="s">
        <v>103</v>
      </c>
      <c r="E60" s="54">
        <v>8</v>
      </c>
      <c r="F60" s="55">
        <v>0.35</v>
      </c>
      <c r="G60" s="54">
        <v>2020</v>
      </c>
      <c r="H60" s="54">
        <v>2021</v>
      </c>
      <c r="I60" s="54">
        <v>2022</v>
      </c>
      <c r="J60" s="54">
        <v>2023</v>
      </c>
      <c r="K60" s="54">
        <v>2024</v>
      </c>
      <c r="L60" s="54">
        <v>2025</v>
      </c>
      <c r="M60" s="56" t="s">
        <v>43</v>
      </c>
      <c r="N60" s="56" t="s">
        <v>62</v>
      </c>
      <c r="O60" s="54">
        <v>2020</v>
      </c>
      <c r="P60" s="54">
        <v>2021</v>
      </c>
      <c r="Q60" s="54">
        <v>2022</v>
      </c>
      <c r="R60" s="54"/>
      <c r="S60" s="54">
        <f>S59</f>
        <v>2024</v>
      </c>
      <c r="T60" s="54"/>
      <c r="U60" s="57">
        <v>1500000</v>
      </c>
      <c r="V60" s="56" t="s">
        <v>88</v>
      </c>
      <c r="W60" s="54" t="s">
        <v>46</v>
      </c>
    </row>
    <row r="61" spans="1:23" ht="60">
      <c r="A61" s="42"/>
      <c r="B61" s="43"/>
      <c r="C61" s="52"/>
      <c r="D61" s="68" t="s">
        <v>104</v>
      </c>
      <c r="E61" s="54">
        <v>8</v>
      </c>
      <c r="F61" s="55">
        <f>F59</f>
        <v>0.15</v>
      </c>
      <c r="G61" s="54">
        <v>2020</v>
      </c>
      <c r="H61" s="54">
        <v>2021</v>
      </c>
      <c r="I61" s="54">
        <v>2022</v>
      </c>
      <c r="J61" s="54">
        <v>2023</v>
      </c>
      <c r="K61" s="54">
        <v>2024</v>
      </c>
      <c r="L61" s="54">
        <v>2025</v>
      </c>
      <c r="M61" s="56" t="s">
        <v>43</v>
      </c>
      <c r="N61" s="56" t="s">
        <v>62</v>
      </c>
      <c r="O61" s="54"/>
      <c r="P61" s="54">
        <f>P60</f>
        <v>2021</v>
      </c>
      <c r="Q61" s="54">
        <f>Q60</f>
        <v>2022</v>
      </c>
      <c r="R61" s="54">
        <v>2023</v>
      </c>
      <c r="S61" s="54">
        <v>2024</v>
      </c>
      <c r="T61" s="54">
        <v>2025</v>
      </c>
      <c r="U61" s="57">
        <v>27000000</v>
      </c>
      <c r="V61" s="56" t="s">
        <v>88</v>
      </c>
      <c r="W61" s="54" t="s">
        <v>46</v>
      </c>
    </row>
    <row r="62" spans="1:23" ht="45">
      <c r="A62" s="42"/>
      <c r="B62" s="43"/>
      <c r="C62" s="51"/>
      <c r="D62" s="68" t="s">
        <v>105</v>
      </c>
      <c r="E62" s="54">
        <v>8</v>
      </c>
      <c r="F62" s="55">
        <f>F61</f>
        <v>0.15</v>
      </c>
      <c r="G62" s="54">
        <v>2020</v>
      </c>
      <c r="H62" s="54">
        <v>2021</v>
      </c>
      <c r="I62" s="54">
        <v>2022</v>
      </c>
      <c r="J62" s="54">
        <v>2023</v>
      </c>
      <c r="K62" s="54">
        <v>2024</v>
      </c>
      <c r="L62" s="54">
        <v>2025</v>
      </c>
      <c r="M62" s="56" t="s">
        <v>43</v>
      </c>
      <c r="N62" s="56" t="s">
        <v>62</v>
      </c>
      <c r="O62" s="54"/>
      <c r="P62" s="54">
        <f>P61</f>
        <v>2021</v>
      </c>
      <c r="Q62" s="54">
        <f>Q61</f>
        <v>2022</v>
      </c>
      <c r="R62" s="54">
        <v>2023</v>
      </c>
      <c r="S62" s="54">
        <v>2024</v>
      </c>
      <c r="T62" s="54">
        <v>2025</v>
      </c>
      <c r="U62" s="57">
        <v>7000000</v>
      </c>
      <c r="V62" s="56" t="s">
        <v>88</v>
      </c>
      <c r="W62" s="54" t="s">
        <v>46</v>
      </c>
    </row>
    <row r="63" spans="1:23" ht="15.75">
      <c r="A63" s="41"/>
      <c r="B63" s="30"/>
      <c r="C63" s="49"/>
      <c r="D63" s="62" t="s">
        <v>106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3"/>
      <c r="U63" s="65">
        <f>SUM(U30:U62)</f>
        <v>625000000</v>
      </c>
      <c r="V63" s="66"/>
      <c r="W63" s="67"/>
    </row>
    <row r="64" spans="1:23">
      <c r="A64" s="48"/>
      <c r="B64" s="69" t="s">
        <v>107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0"/>
      <c r="U64" s="65">
        <f>U28+U63</f>
        <v>11015132800</v>
      </c>
      <c r="V64" s="72"/>
      <c r="W64" s="73"/>
    </row>
    <row r="65" spans="1:23">
      <c r="A65" s="40">
        <v>2</v>
      </c>
      <c r="B65" s="29" t="s">
        <v>108</v>
      </c>
      <c r="C65" s="44" t="s">
        <v>25</v>
      </c>
      <c r="D65" s="45" t="s">
        <v>109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6"/>
    </row>
    <row r="66" spans="1:23" ht="105">
      <c r="A66" s="42"/>
      <c r="B66" s="43"/>
      <c r="C66" s="50"/>
      <c r="D66" s="74" t="s">
        <v>110</v>
      </c>
      <c r="E66" s="54">
        <v>15</v>
      </c>
      <c r="F66" s="55">
        <f>F62</f>
        <v>0.15</v>
      </c>
      <c r="G66" s="54">
        <v>2020</v>
      </c>
      <c r="H66" s="54">
        <v>2021</v>
      </c>
      <c r="I66" s="54">
        <v>2022</v>
      </c>
      <c r="J66" s="54">
        <v>2023</v>
      </c>
      <c r="K66" s="54">
        <v>2024</v>
      </c>
      <c r="L66" s="54">
        <v>2025</v>
      </c>
      <c r="M66" s="56" t="s">
        <v>43</v>
      </c>
      <c r="N66" s="56" t="s">
        <v>62</v>
      </c>
      <c r="O66" s="54"/>
      <c r="P66" s="54">
        <f>P62</f>
        <v>2021</v>
      </c>
      <c r="Q66" s="54"/>
      <c r="R66" s="54"/>
      <c r="S66" s="54">
        <v>2024</v>
      </c>
      <c r="T66" s="54"/>
      <c r="U66" s="75">
        <v>16000000</v>
      </c>
      <c r="V66" s="56" t="s">
        <v>111</v>
      </c>
      <c r="W66" s="54" t="s">
        <v>46</v>
      </c>
    </row>
    <row r="67" spans="1:23" ht="105">
      <c r="A67" s="42"/>
      <c r="B67" s="43"/>
      <c r="C67" s="52"/>
      <c r="D67" s="74" t="s">
        <v>112</v>
      </c>
      <c r="E67" s="54">
        <v>15</v>
      </c>
      <c r="F67" s="55"/>
      <c r="G67" s="54">
        <v>2020</v>
      </c>
      <c r="H67" s="54">
        <v>2021</v>
      </c>
      <c r="I67" s="54">
        <v>2022</v>
      </c>
      <c r="J67" s="54">
        <v>2023</v>
      </c>
      <c r="K67" s="54">
        <v>2024</v>
      </c>
      <c r="L67" s="54">
        <v>2025</v>
      </c>
      <c r="M67" s="56" t="s">
        <v>43</v>
      </c>
      <c r="N67" s="56" t="s">
        <v>113</v>
      </c>
      <c r="O67" s="54"/>
      <c r="P67" s="54"/>
      <c r="Q67" s="54"/>
      <c r="R67" s="54"/>
      <c r="S67" s="54"/>
      <c r="T67" s="54"/>
      <c r="U67" s="75">
        <v>30000000</v>
      </c>
      <c r="V67" s="56" t="s">
        <v>111</v>
      </c>
      <c r="W67" s="54" t="s">
        <v>46</v>
      </c>
    </row>
    <row r="68" spans="1:23" ht="75">
      <c r="A68" s="42"/>
      <c r="B68" s="43"/>
      <c r="C68" s="52"/>
      <c r="D68" s="74" t="s">
        <v>114</v>
      </c>
      <c r="E68" s="54">
        <v>15</v>
      </c>
      <c r="F68" s="55"/>
      <c r="G68" s="54">
        <v>2020</v>
      </c>
      <c r="H68" s="54">
        <v>2021</v>
      </c>
      <c r="I68" s="54">
        <v>2022</v>
      </c>
      <c r="J68" s="54">
        <v>2023</v>
      </c>
      <c r="K68" s="54">
        <v>2024</v>
      </c>
      <c r="L68" s="54">
        <v>2025</v>
      </c>
      <c r="M68" s="56" t="s">
        <v>94</v>
      </c>
      <c r="N68" s="56" t="s">
        <v>115</v>
      </c>
      <c r="O68" s="54"/>
      <c r="P68" s="54"/>
      <c r="Q68" s="54"/>
      <c r="R68" s="54"/>
      <c r="S68" s="54"/>
      <c r="T68" s="54"/>
      <c r="U68" s="75" t="s">
        <v>116</v>
      </c>
      <c r="V68" s="56" t="s">
        <v>111</v>
      </c>
      <c r="W68" s="54" t="s">
        <v>46</v>
      </c>
    </row>
    <row r="69" spans="1:23" ht="105">
      <c r="A69" s="42"/>
      <c r="B69" s="43"/>
      <c r="C69" s="52"/>
      <c r="D69" s="74" t="s">
        <v>117</v>
      </c>
      <c r="E69" s="54">
        <v>15</v>
      </c>
      <c r="F69" s="55"/>
      <c r="G69" s="54">
        <v>2020</v>
      </c>
      <c r="H69" s="54">
        <v>2021</v>
      </c>
      <c r="I69" s="54">
        <v>2022</v>
      </c>
      <c r="J69" s="54">
        <v>2023</v>
      </c>
      <c r="K69" s="54">
        <v>2024</v>
      </c>
      <c r="L69" s="54">
        <v>2025</v>
      </c>
      <c r="M69" s="56" t="s">
        <v>43</v>
      </c>
      <c r="N69" s="56" t="s">
        <v>113</v>
      </c>
      <c r="O69" s="54"/>
      <c r="P69" s="54"/>
      <c r="Q69" s="54"/>
      <c r="R69" s="54"/>
      <c r="S69" s="54"/>
      <c r="T69" s="54"/>
      <c r="U69" s="75">
        <v>30000000</v>
      </c>
      <c r="V69" s="56" t="s">
        <v>111</v>
      </c>
      <c r="W69" s="54" t="s">
        <v>46</v>
      </c>
    </row>
    <row r="70" spans="1:23" ht="105">
      <c r="A70" s="42"/>
      <c r="B70" s="43"/>
      <c r="C70" s="52"/>
      <c r="D70" s="74" t="s">
        <v>118</v>
      </c>
      <c r="E70" s="54">
        <v>15</v>
      </c>
      <c r="F70" s="55"/>
      <c r="G70" s="54">
        <v>2020</v>
      </c>
      <c r="H70" s="54">
        <v>2021</v>
      </c>
      <c r="I70" s="54">
        <v>2022</v>
      </c>
      <c r="J70" s="54">
        <v>2023</v>
      </c>
      <c r="K70" s="54">
        <v>2024</v>
      </c>
      <c r="L70" s="54">
        <v>2025</v>
      </c>
      <c r="M70" s="56" t="s">
        <v>43</v>
      </c>
      <c r="N70" s="56" t="s">
        <v>113</v>
      </c>
      <c r="O70" s="54"/>
      <c r="P70" s="54"/>
      <c r="Q70" s="54"/>
      <c r="R70" s="54"/>
      <c r="S70" s="54"/>
      <c r="T70" s="54"/>
      <c r="U70" s="75">
        <v>30000000</v>
      </c>
      <c r="V70" s="56" t="s">
        <v>111</v>
      </c>
      <c r="W70" s="54" t="s">
        <v>46</v>
      </c>
    </row>
    <row r="71" spans="1:23" ht="105">
      <c r="A71" s="42"/>
      <c r="B71" s="43"/>
      <c r="C71" s="52"/>
      <c r="D71" s="74" t="s">
        <v>119</v>
      </c>
      <c r="E71" s="54">
        <v>15</v>
      </c>
      <c r="F71" s="55"/>
      <c r="G71" s="54">
        <v>2020</v>
      </c>
      <c r="H71" s="54">
        <v>2021</v>
      </c>
      <c r="I71" s="54">
        <v>2022</v>
      </c>
      <c r="J71" s="54">
        <v>2023</v>
      </c>
      <c r="K71" s="54">
        <v>2024</v>
      </c>
      <c r="L71" s="54">
        <v>2025</v>
      </c>
      <c r="M71" s="56" t="s">
        <v>43</v>
      </c>
      <c r="N71" s="56" t="s">
        <v>113</v>
      </c>
      <c r="O71" s="54"/>
      <c r="P71" s="54"/>
      <c r="Q71" s="54"/>
      <c r="R71" s="54"/>
      <c r="S71" s="54"/>
      <c r="T71" s="54"/>
      <c r="U71" s="75">
        <v>30000000</v>
      </c>
      <c r="V71" s="56" t="s">
        <v>111</v>
      </c>
      <c r="W71" s="54" t="s">
        <v>46</v>
      </c>
    </row>
    <row r="72" spans="1:23" ht="75">
      <c r="A72" s="42"/>
      <c r="B72" s="43"/>
      <c r="C72" s="52"/>
      <c r="D72" s="74" t="s">
        <v>120</v>
      </c>
      <c r="E72" s="54">
        <v>15</v>
      </c>
      <c r="F72" s="54"/>
      <c r="G72" s="54">
        <v>2020</v>
      </c>
      <c r="H72" s="54">
        <v>2021</v>
      </c>
      <c r="I72" s="54">
        <v>2022</v>
      </c>
      <c r="J72" s="54">
        <v>2023</v>
      </c>
      <c r="K72" s="54">
        <v>2024</v>
      </c>
      <c r="L72" s="54">
        <v>2025</v>
      </c>
      <c r="M72" s="56" t="s">
        <v>94</v>
      </c>
      <c r="N72" s="56" t="s">
        <v>102</v>
      </c>
      <c r="O72" s="54"/>
      <c r="P72" s="54"/>
      <c r="Q72" s="54"/>
      <c r="R72" s="54"/>
      <c r="S72" s="54"/>
      <c r="T72" s="54"/>
      <c r="U72" s="75">
        <v>1000000000</v>
      </c>
      <c r="V72" s="56" t="s">
        <v>121</v>
      </c>
      <c r="W72" s="54" t="s">
        <v>46</v>
      </c>
    </row>
    <row r="73" spans="1:23" ht="90">
      <c r="A73" s="42"/>
      <c r="B73" s="43"/>
      <c r="C73" s="52"/>
      <c r="D73" s="74" t="s">
        <v>122</v>
      </c>
      <c r="E73" s="54">
        <v>15</v>
      </c>
      <c r="F73" s="54"/>
      <c r="G73" s="54">
        <v>2020</v>
      </c>
      <c r="H73" s="54">
        <v>2021</v>
      </c>
      <c r="I73" s="54">
        <v>2022</v>
      </c>
      <c r="J73" s="54">
        <v>2023</v>
      </c>
      <c r="K73" s="54">
        <v>2024</v>
      </c>
      <c r="L73" s="54">
        <v>2025</v>
      </c>
      <c r="M73" s="56" t="s">
        <v>94</v>
      </c>
      <c r="N73" s="56" t="s">
        <v>102</v>
      </c>
      <c r="O73" s="54"/>
      <c r="P73" s="54"/>
      <c r="Q73" s="54"/>
      <c r="R73" s="54"/>
      <c r="S73" s="54"/>
      <c r="T73" s="54"/>
      <c r="U73" s="75">
        <v>100000000</v>
      </c>
      <c r="V73" s="56" t="s">
        <v>123</v>
      </c>
      <c r="W73" s="54" t="s">
        <v>46</v>
      </c>
    </row>
    <row r="74" spans="1:23" ht="75">
      <c r="A74" s="42"/>
      <c r="B74" s="43"/>
      <c r="C74" s="52"/>
      <c r="D74" s="74" t="s">
        <v>124</v>
      </c>
      <c r="E74" s="54">
        <v>15</v>
      </c>
      <c r="F74" s="55">
        <f>F66</f>
        <v>0.15</v>
      </c>
      <c r="G74" s="54">
        <v>2020</v>
      </c>
      <c r="H74" s="54">
        <v>2021</v>
      </c>
      <c r="I74" s="54">
        <v>2022</v>
      </c>
      <c r="J74" s="54">
        <v>2023</v>
      </c>
      <c r="K74" s="54">
        <v>2024</v>
      </c>
      <c r="L74" s="54">
        <v>2025</v>
      </c>
      <c r="M74" s="56" t="s">
        <v>94</v>
      </c>
      <c r="N74" s="56" t="s">
        <v>125</v>
      </c>
      <c r="O74" s="54">
        <v>2020</v>
      </c>
      <c r="P74" s="54"/>
      <c r="Q74" s="54"/>
      <c r="R74" s="54"/>
      <c r="S74" s="54"/>
      <c r="T74" s="54"/>
      <c r="U74" s="75">
        <v>250000000</v>
      </c>
      <c r="V74" s="56" t="s">
        <v>126</v>
      </c>
      <c r="W74" s="54" t="s">
        <v>46</v>
      </c>
    </row>
    <row r="75" spans="1:23" ht="90">
      <c r="A75" s="42"/>
      <c r="B75" s="43"/>
      <c r="C75" s="52"/>
      <c r="D75" s="68" t="s">
        <v>127</v>
      </c>
      <c r="E75" s="54">
        <v>15</v>
      </c>
      <c r="F75" s="54"/>
      <c r="G75" s="54">
        <v>2020</v>
      </c>
      <c r="H75" s="54">
        <v>2021</v>
      </c>
      <c r="I75" s="54">
        <v>2022</v>
      </c>
      <c r="J75" s="54">
        <v>2023</v>
      </c>
      <c r="K75" s="54">
        <v>2024</v>
      </c>
      <c r="L75" s="54">
        <v>2025</v>
      </c>
      <c r="M75" s="56" t="s">
        <v>94</v>
      </c>
      <c r="N75" s="56" t="s">
        <v>128</v>
      </c>
      <c r="O75" s="54"/>
      <c r="P75" s="54"/>
      <c r="Q75" s="54"/>
      <c r="R75" s="54"/>
      <c r="S75" s="54"/>
      <c r="T75" s="54"/>
      <c r="U75" s="57">
        <v>600000000</v>
      </c>
      <c r="V75" s="56" t="s">
        <v>129</v>
      </c>
      <c r="W75" s="54" t="s">
        <v>46</v>
      </c>
    </row>
    <row r="76" spans="1:23" ht="75">
      <c r="A76" s="42"/>
      <c r="B76" s="43"/>
      <c r="C76" s="52"/>
      <c r="D76" s="68" t="s">
        <v>130</v>
      </c>
      <c r="E76" s="54">
        <v>15</v>
      </c>
      <c r="F76" s="54"/>
      <c r="G76" s="54">
        <v>2020</v>
      </c>
      <c r="H76" s="54">
        <v>2021</v>
      </c>
      <c r="I76" s="54">
        <v>2022</v>
      </c>
      <c r="J76" s="54">
        <v>2023</v>
      </c>
      <c r="K76" s="54">
        <v>2024</v>
      </c>
      <c r="L76" s="54">
        <v>2025</v>
      </c>
      <c r="M76" s="56" t="s">
        <v>94</v>
      </c>
      <c r="N76" s="56" t="s">
        <v>62</v>
      </c>
      <c r="O76" s="54"/>
      <c r="P76" s="54"/>
      <c r="Q76" s="54"/>
      <c r="R76" s="54"/>
      <c r="S76" s="54"/>
      <c r="T76" s="54"/>
      <c r="U76" s="57">
        <v>1000000000</v>
      </c>
      <c r="V76" s="56" t="s">
        <v>131</v>
      </c>
      <c r="W76" s="54" t="s">
        <v>46</v>
      </c>
    </row>
    <row r="77" spans="1:23" ht="90">
      <c r="A77" s="42"/>
      <c r="B77" s="43"/>
      <c r="C77" s="52"/>
      <c r="D77" s="76" t="s">
        <v>132</v>
      </c>
      <c r="E77" s="54">
        <v>15</v>
      </c>
      <c r="F77" s="54"/>
      <c r="G77" s="54">
        <v>2020</v>
      </c>
      <c r="H77" s="54">
        <v>2021</v>
      </c>
      <c r="I77" s="54">
        <v>2022</v>
      </c>
      <c r="J77" s="54">
        <v>2023</v>
      </c>
      <c r="K77" s="54">
        <v>2024</v>
      </c>
      <c r="L77" s="54">
        <v>2025</v>
      </c>
      <c r="M77" s="56" t="s">
        <v>43</v>
      </c>
      <c r="N77" s="56" t="s">
        <v>62</v>
      </c>
      <c r="O77" s="54"/>
      <c r="P77" s="54"/>
      <c r="Q77" s="54"/>
      <c r="R77" s="54"/>
      <c r="S77" s="54"/>
      <c r="T77" s="54"/>
      <c r="U77" s="75">
        <v>250000000</v>
      </c>
      <c r="V77" s="56" t="s">
        <v>88</v>
      </c>
      <c r="W77" s="54" t="s">
        <v>46</v>
      </c>
    </row>
    <row r="78" spans="1:23" ht="90">
      <c r="A78" s="42"/>
      <c r="B78" s="43"/>
      <c r="C78" s="52"/>
      <c r="D78" s="76" t="s">
        <v>133</v>
      </c>
      <c r="E78" s="54">
        <v>15</v>
      </c>
      <c r="F78" s="54"/>
      <c r="G78" s="54">
        <v>2020</v>
      </c>
      <c r="H78" s="54">
        <v>2021</v>
      </c>
      <c r="I78" s="54">
        <v>2022</v>
      </c>
      <c r="J78" s="54">
        <v>2023</v>
      </c>
      <c r="K78" s="54">
        <v>2024</v>
      </c>
      <c r="L78" s="54">
        <v>2025</v>
      </c>
      <c r="M78" s="56" t="s">
        <v>43</v>
      </c>
      <c r="N78" s="56" t="s">
        <v>62</v>
      </c>
      <c r="O78" s="54"/>
      <c r="P78" s="54"/>
      <c r="Q78" s="54"/>
      <c r="R78" s="54"/>
      <c r="S78" s="54"/>
      <c r="T78" s="54"/>
      <c r="U78" s="75">
        <v>250000000</v>
      </c>
      <c r="V78" s="56" t="s">
        <v>88</v>
      </c>
      <c r="W78" s="54" t="s">
        <v>46</v>
      </c>
    </row>
    <row r="79" spans="1:23" ht="75">
      <c r="A79" s="42"/>
      <c r="B79" s="43"/>
      <c r="C79" s="52"/>
      <c r="D79" s="76" t="s">
        <v>134</v>
      </c>
      <c r="E79" s="54">
        <v>15</v>
      </c>
      <c r="F79" s="54"/>
      <c r="G79" s="54">
        <v>2020</v>
      </c>
      <c r="H79" s="54">
        <v>2021</v>
      </c>
      <c r="I79" s="54">
        <v>2022</v>
      </c>
      <c r="J79" s="54">
        <v>2023</v>
      </c>
      <c r="K79" s="54">
        <v>2024</v>
      </c>
      <c r="L79" s="54">
        <v>2025</v>
      </c>
      <c r="M79" s="56"/>
      <c r="N79" s="56" t="s">
        <v>135</v>
      </c>
      <c r="O79" s="54"/>
      <c r="P79" s="54"/>
      <c r="Q79" s="54"/>
      <c r="R79" s="54"/>
      <c r="S79" s="54"/>
      <c r="T79" s="54"/>
      <c r="U79" s="75">
        <v>2000000000</v>
      </c>
      <c r="V79" s="56" t="s">
        <v>88</v>
      </c>
      <c r="W79" s="54" t="s">
        <v>46</v>
      </c>
    </row>
    <row r="80" spans="1:23" ht="75">
      <c r="A80" s="42"/>
      <c r="B80" s="43"/>
      <c r="C80" s="52"/>
      <c r="D80" s="76" t="s">
        <v>136</v>
      </c>
      <c r="E80" s="54">
        <v>15</v>
      </c>
      <c r="F80" s="55">
        <v>0.2</v>
      </c>
      <c r="G80" s="54">
        <v>2020</v>
      </c>
      <c r="H80" s="54">
        <v>2021</v>
      </c>
      <c r="I80" s="54">
        <v>2022</v>
      </c>
      <c r="J80" s="54">
        <v>2023</v>
      </c>
      <c r="K80" s="54">
        <v>2024</v>
      </c>
      <c r="L80" s="54">
        <v>2025</v>
      </c>
      <c r="M80" s="56"/>
      <c r="N80" s="56" t="s">
        <v>135</v>
      </c>
      <c r="O80" s="77"/>
      <c r="P80" s="54"/>
      <c r="Q80" s="54"/>
      <c r="R80" s="54"/>
      <c r="S80" s="54"/>
      <c r="T80" s="54"/>
      <c r="U80" s="75">
        <v>2000000000</v>
      </c>
      <c r="V80" s="56" t="s">
        <v>88</v>
      </c>
      <c r="W80" s="54" t="s">
        <v>46</v>
      </c>
    </row>
    <row r="81" spans="1:23" ht="60">
      <c r="A81" s="42"/>
      <c r="B81" s="43"/>
      <c r="C81" s="52"/>
      <c r="D81" s="76" t="s">
        <v>137</v>
      </c>
      <c r="E81" s="54">
        <v>15</v>
      </c>
      <c r="F81" s="54"/>
      <c r="G81" s="54">
        <v>2020</v>
      </c>
      <c r="H81" s="54">
        <v>2021</v>
      </c>
      <c r="I81" s="54">
        <v>2022</v>
      </c>
      <c r="J81" s="54">
        <v>2023</v>
      </c>
      <c r="K81" s="54">
        <v>2024</v>
      </c>
      <c r="L81" s="54">
        <v>2025</v>
      </c>
      <c r="M81" s="56" t="s">
        <v>43</v>
      </c>
      <c r="N81" s="56" t="s">
        <v>62</v>
      </c>
      <c r="O81" s="54"/>
      <c r="P81" s="54"/>
      <c r="Q81" s="54"/>
      <c r="R81" s="54"/>
      <c r="S81" s="54"/>
      <c r="T81" s="54"/>
      <c r="U81" s="75">
        <v>100000000</v>
      </c>
      <c r="V81" s="56" t="s">
        <v>138</v>
      </c>
      <c r="W81" s="54" t="s">
        <v>46</v>
      </c>
    </row>
    <row r="82" spans="1:23" ht="45">
      <c r="A82" s="42"/>
      <c r="B82" s="43"/>
      <c r="C82" s="52"/>
      <c r="D82" s="76" t="s">
        <v>139</v>
      </c>
      <c r="E82" s="54">
        <v>15</v>
      </c>
      <c r="F82" s="54"/>
      <c r="G82" s="54">
        <v>2020</v>
      </c>
      <c r="H82" s="54">
        <v>2021</v>
      </c>
      <c r="I82" s="54">
        <v>2022</v>
      </c>
      <c r="J82" s="54">
        <v>2023</v>
      </c>
      <c r="K82" s="54">
        <v>2024</v>
      </c>
      <c r="L82" s="54">
        <v>2025</v>
      </c>
      <c r="M82" s="56" t="s">
        <v>43</v>
      </c>
      <c r="N82" s="56" t="s">
        <v>62</v>
      </c>
      <c r="O82" s="54"/>
      <c r="P82" s="54"/>
      <c r="Q82" s="54"/>
      <c r="R82" s="54"/>
      <c r="S82" s="54"/>
      <c r="T82" s="54"/>
      <c r="U82" s="75">
        <v>100000000</v>
      </c>
      <c r="V82" s="56" t="s">
        <v>123</v>
      </c>
      <c r="W82" s="54" t="s">
        <v>46</v>
      </c>
    </row>
    <row r="83" spans="1:23" ht="120">
      <c r="A83" s="42"/>
      <c r="B83" s="43"/>
      <c r="C83" s="52"/>
      <c r="D83" s="76" t="s">
        <v>140</v>
      </c>
      <c r="E83" s="54">
        <v>15</v>
      </c>
      <c r="F83" s="54"/>
      <c r="G83" s="54">
        <v>2020</v>
      </c>
      <c r="H83" s="54">
        <v>2021</v>
      </c>
      <c r="I83" s="54">
        <v>2022</v>
      </c>
      <c r="J83" s="54">
        <v>2023</v>
      </c>
      <c r="K83" s="54">
        <v>2024</v>
      </c>
      <c r="L83" s="54">
        <v>2025</v>
      </c>
      <c r="M83" s="56" t="s">
        <v>43</v>
      </c>
      <c r="N83" s="56" t="s">
        <v>62</v>
      </c>
      <c r="O83" s="54"/>
      <c r="P83" s="54"/>
      <c r="Q83" s="54"/>
      <c r="R83" s="54"/>
      <c r="S83" s="54"/>
      <c r="T83" s="54"/>
      <c r="U83" s="75">
        <v>200000000</v>
      </c>
      <c r="V83" s="56" t="s">
        <v>129</v>
      </c>
      <c r="W83" s="54" t="s">
        <v>46</v>
      </c>
    </row>
    <row r="84" spans="1:23" ht="90">
      <c r="A84" s="42"/>
      <c r="B84" s="43"/>
      <c r="C84" s="52"/>
      <c r="D84" s="76" t="s">
        <v>141</v>
      </c>
      <c r="E84" s="54">
        <v>15</v>
      </c>
      <c r="F84" s="54"/>
      <c r="G84" s="54">
        <v>2020</v>
      </c>
      <c r="H84" s="54">
        <v>2021</v>
      </c>
      <c r="I84" s="54">
        <v>2022</v>
      </c>
      <c r="J84" s="54">
        <v>2023</v>
      </c>
      <c r="K84" s="54">
        <v>2024</v>
      </c>
      <c r="L84" s="54">
        <v>2025</v>
      </c>
      <c r="M84" s="56" t="s">
        <v>43</v>
      </c>
      <c r="N84" s="56" t="s">
        <v>62</v>
      </c>
      <c r="O84" s="54"/>
      <c r="P84" s="54"/>
      <c r="Q84" s="54"/>
      <c r="R84" s="54"/>
      <c r="S84" s="54"/>
      <c r="T84" s="54"/>
      <c r="U84" s="75">
        <v>1000000000</v>
      </c>
      <c r="V84" s="78" t="s">
        <v>123</v>
      </c>
      <c r="W84" s="54" t="s">
        <v>46</v>
      </c>
    </row>
    <row r="85" spans="1:23" ht="90">
      <c r="A85" s="42"/>
      <c r="B85" s="43"/>
      <c r="C85" s="52"/>
      <c r="D85" s="76" t="s">
        <v>142</v>
      </c>
      <c r="E85" s="54">
        <v>15</v>
      </c>
      <c r="F85" s="54"/>
      <c r="G85" s="54">
        <v>2020</v>
      </c>
      <c r="H85" s="54">
        <v>2021</v>
      </c>
      <c r="I85" s="54">
        <v>2022</v>
      </c>
      <c r="J85" s="54">
        <v>2023</v>
      </c>
      <c r="K85" s="54">
        <v>2024</v>
      </c>
      <c r="L85" s="54">
        <v>2025</v>
      </c>
      <c r="M85" s="56" t="s">
        <v>43</v>
      </c>
      <c r="N85" s="56" t="s">
        <v>62</v>
      </c>
      <c r="O85" s="54"/>
      <c r="P85" s="54"/>
      <c r="Q85" s="54"/>
      <c r="R85" s="54"/>
      <c r="S85" s="54"/>
      <c r="T85" s="54"/>
      <c r="U85" s="75">
        <v>200000000</v>
      </c>
      <c r="V85" s="56" t="s">
        <v>123</v>
      </c>
      <c r="W85" s="54" t="s">
        <v>46</v>
      </c>
    </row>
    <row r="86" spans="1:23" ht="60">
      <c r="A86" s="42"/>
      <c r="B86" s="43"/>
      <c r="C86" s="52"/>
      <c r="D86" s="76" t="s">
        <v>143</v>
      </c>
      <c r="E86" s="54">
        <v>15</v>
      </c>
      <c r="F86" s="55">
        <v>0.2</v>
      </c>
      <c r="G86" s="54">
        <v>2020</v>
      </c>
      <c r="H86" s="54">
        <v>2021</v>
      </c>
      <c r="I86" s="54">
        <v>2022</v>
      </c>
      <c r="J86" s="54">
        <v>2023</v>
      </c>
      <c r="K86" s="54">
        <v>2024</v>
      </c>
      <c r="L86" s="54">
        <v>2025</v>
      </c>
      <c r="M86" s="56" t="s">
        <v>94</v>
      </c>
      <c r="N86" s="56" t="s">
        <v>62</v>
      </c>
      <c r="O86" s="77"/>
      <c r="P86" s="54"/>
      <c r="Q86" s="54"/>
      <c r="R86" s="54"/>
      <c r="S86" s="54"/>
      <c r="T86" s="54"/>
      <c r="U86" s="79" t="s">
        <v>144</v>
      </c>
      <c r="V86" s="56" t="s">
        <v>88</v>
      </c>
      <c r="W86" s="54" t="s">
        <v>46</v>
      </c>
    </row>
    <row r="87" spans="1:23" ht="90">
      <c r="A87" s="42"/>
      <c r="B87" s="43"/>
      <c r="C87" s="52"/>
      <c r="D87" s="76" t="s">
        <v>145</v>
      </c>
      <c r="E87" s="54">
        <v>15</v>
      </c>
      <c r="F87" s="54"/>
      <c r="G87" s="54">
        <v>2020</v>
      </c>
      <c r="H87" s="54">
        <v>2021</v>
      </c>
      <c r="I87" s="54">
        <v>2022</v>
      </c>
      <c r="J87" s="54">
        <v>2023</v>
      </c>
      <c r="K87" s="54">
        <v>2024</v>
      </c>
      <c r="L87" s="54">
        <v>2025</v>
      </c>
      <c r="M87" s="56" t="s">
        <v>94</v>
      </c>
      <c r="N87" s="56" t="s">
        <v>62</v>
      </c>
      <c r="O87" s="54"/>
      <c r="P87" s="54"/>
      <c r="Q87" s="54"/>
      <c r="R87" s="54"/>
      <c r="S87" s="54"/>
      <c r="T87" s="54"/>
      <c r="U87" s="75">
        <v>200000000</v>
      </c>
      <c r="V87" s="56" t="s">
        <v>129</v>
      </c>
      <c r="W87" s="54" t="s">
        <v>46</v>
      </c>
    </row>
    <row r="88" spans="1:23" ht="105">
      <c r="A88" s="42"/>
      <c r="B88" s="43"/>
      <c r="C88" s="52"/>
      <c r="D88" s="76" t="s">
        <v>146</v>
      </c>
      <c r="E88" s="54">
        <v>15</v>
      </c>
      <c r="F88" s="54"/>
      <c r="G88" s="54">
        <v>2020</v>
      </c>
      <c r="H88" s="54">
        <v>2021</v>
      </c>
      <c r="I88" s="54">
        <v>2022</v>
      </c>
      <c r="J88" s="54">
        <v>2023</v>
      </c>
      <c r="K88" s="54">
        <v>2024</v>
      </c>
      <c r="L88" s="54">
        <v>2025</v>
      </c>
      <c r="M88" s="56" t="s">
        <v>94</v>
      </c>
      <c r="N88" s="56" t="s">
        <v>147</v>
      </c>
      <c r="O88" s="54"/>
      <c r="P88" s="54"/>
      <c r="Q88" s="54"/>
      <c r="R88" s="54"/>
      <c r="S88" s="54"/>
      <c r="T88" s="54"/>
      <c r="U88" s="75">
        <v>36000000</v>
      </c>
      <c r="V88" s="56" t="s">
        <v>123</v>
      </c>
      <c r="W88" s="54" t="s">
        <v>46</v>
      </c>
    </row>
    <row r="89" spans="1:23" ht="90">
      <c r="A89" s="42"/>
      <c r="B89" s="43"/>
      <c r="C89" s="52"/>
      <c r="D89" s="76" t="s">
        <v>148</v>
      </c>
      <c r="E89" s="54">
        <v>15</v>
      </c>
      <c r="F89" s="54"/>
      <c r="G89" s="54">
        <v>2020</v>
      </c>
      <c r="H89" s="54">
        <v>2021</v>
      </c>
      <c r="I89" s="54">
        <v>2022</v>
      </c>
      <c r="J89" s="54">
        <v>2023</v>
      </c>
      <c r="K89" s="54">
        <v>2024</v>
      </c>
      <c r="L89" s="54">
        <v>2025</v>
      </c>
      <c r="M89" s="56" t="s">
        <v>43</v>
      </c>
      <c r="N89" s="56" t="s">
        <v>149</v>
      </c>
      <c r="O89" s="54"/>
      <c r="P89" s="54"/>
      <c r="Q89" s="54"/>
      <c r="R89" s="54"/>
      <c r="S89" s="54"/>
      <c r="T89" s="54"/>
      <c r="U89" s="75">
        <v>250000000</v>
      </c>
      <c r="V89" s="56" t="s">
        <v>123</v>
      </c>
      <c r="W89" s="54" t="s">
        <v>46</v>
      </c>
    </row>
    <row r="90" spans="1:23" ht="105">
      <c r="A90" s="42"/>
      <c r="B90" s="43"/>
      <c r="C90" s="52"/>
      <c r="D90" s="76" t="s">
        <v>150</v>
      </c>
      <c r="E90" s="54">
        <v>15</v>
      </c>
      <c r="F90" s="54"/>
      <c r="G90" s="54">
        <v>2020</v>
      </c>
      <c r="H90" s="54">
        <v>2021</v>
      </c>
      <c r="I90" s="54">
        <v>2022</v>
      </c>
      <c r="J90" s="54">
        <v>2023</v>
      </c>
      <c r="K90" s="54">
        <v>2024</v>
      </c>
      <c r="L90" s="54">
        <v>2025</v>
      </c>
      <c r="M90" s="56" t="s">
        <v>94</v>
      </c>
      <c r="N90" s="56" t="s">
        <v>92</v>
      </c>
      <c r="O90" s="54"/>
      <c r="P90" s="54"/>
      <c r="Q90" s="54"/>
      <c r="R90" s="54"/>
      <c r="S90" s="54"/>
      <c r="T90" s="54"/>
      <c r="U90" s="75">
        <v>16000000</v>
      </c>
      <c r="V90" s="56" t="s">
        <v>123</v>
      </c>
      <c r="W90" s="54" t="s">
        <v>46</v>
      </c>
    </row>
    <row r="91" spans="1:23" ht="90">
      <c r="A91" s="42"/>
      <c r="B91" s="43"/>
      <c r="C91" s="52"/>
      <c r="D91" s="76" t="s">
        <v>151</v>
      </c>
      <c r="E91" s="54">
        <v>15</v>
      </c>
      <c r="F91" s="54"/>
      <c r="G91" s="54">
        <v>2020</v>
      </c>
      <c r="H91" s="54">
        <v>2021</v>
      </c>
      <c r="I91" s="54">
        <v>2022</v>
      </c>
      <c r="J91" s="54">
        <v>2023</v>
      </c>
      <c r="K91" s="54">
        <v>2024</v>
      </c>
      <c r="L91" s="54">
        <v>2025</v>
      </c>
      <c r="M91" s="56" t="s">
        <v>94</v>
      </c>
      <c r="N91" s="56" t="s">
        <v>152</v>
      </c>
      <c r="O91" s="54"/>
      <c r="P91" s="54"/>
      <c r="Q91" s="54"/>
      <c r="R91" s="54"/>
      <c r="S91" s="54"/>
      <c r="T91" s="54"/>
      <c r="U91" s="75">
        <v>140000000</v>
      </c>
      <c r="V91" s="56" t="s">
        <v>123</v>
      </c>
      <c r="W91" s="54" t="s">
        <v>46</v>
      </c>
    </row>
    <row r="92" spans="1:23" ht="90">
      <c r="A92" s="42"/>
      <c r="B92" s="43"/>
      <c r="C92" s="52"/>
      <c r="D92" s="76" t="s">
        <v>153</v>
      </c>
      <c r="E92" s="54">
        <v>15</v>
      </c>
      <c r="F92" s="54"/>
      <c r="G92" s="54">
        <v>2020</v>
      </c>
      <c r="H92" s="54">
        <v>2021</v>
      </c>
      <c r="I92" s="54">
        <v>2022</v>
      </c>
      <c r="J92" s="54">
        <v>2023</v>
      </c>
      <c r="K92" s="54">
        <v>2024</v>
      </c>
      <c r="L92" s="54">
        <v>2025</v>
      </c>
      <c r="M92" s="56" t="s">
        <v>94</v>
      </c>
      <c r="N92" s="56" t="s">
        <v>102</v>
      </c>
      <c r="O92" s="54"/>
      <c r="P92" s="54"/>
      <c r="Q92" s="54"/>
      <c r="R92" s="54"/>
      <c r="S92" s="54"/>
      <c r="T92" s="54"/>
      <c r="U92" s="75">
        <v>15000000</v>
      </c>
      <c r="V92" s="56" t="s">
        <v>123</v>
      </c>
      <c r="W92" s="54" t="s">
        <v>46</v>
      </c>
    </row>
    <row r="93" spans="1:23" ht="105">
      <c r="A93" s="42"/>
      <c r="B93" s="43"/>
      <c r="C93" s="52"/>
      <c r="D93" s="76" t="s">
        <v>154</v>
      </c>
      <c r="E93" s="54">
        <v>15</v>
      </c>
      <c r="F93" s="54"/>
      <c r="G93" s="54">
        <v>2020</v>
      </c>
      <c r="H93" s="54">
        <v>2021</v>
      </c>
      <c r="I93" s="54">
        <v>2022</v>
      </c>
      <c r="J93" s="54">
        <v>2023</v>
      </c>
      <c r="K93" s="54">
        <v>2024</v>
      </c>
      <c r="L93" s="54">
        <v>2025</v>
      </c>
      <c r="M93" s="56" t="s">
        <v>94</v>
      </c>
      <c r="N93" s="56" t="s">
        <v>155</v>
      </c>
      <c r="O93" s="54"/>
      <c r="P93" s="54"/>
      <c r="Q93" s="54"/>
      <c r="R93" s="54"/>
      <c r="S93" s="54"/>
      <c r="T93" s="54"/>
      <c r="U93" s="75">
        <v>125000000</v>
      </c>
      <c r="V93" s="56" t="s">
        <v>123</v>
      </c>
      <c r="W93" s="54" t="s">
        <v>46</v>
      </c>
    </row>
    <row r="94" spans="1:23" ht="105">
      <c r="A94" s="42"/>
      <c r="B94" s="43"/>
      <c r="C94" s="52"/>
      <c r="D94" s="76" t="s">
        <v>156</v>
      </c>
      <c r="E94" s="54">
        <v>15</v>
      </c>
      <c r="F94" s="54"/>
      <c r="G94" s="54">
        <v>2020</v>
      </c>
      <c r="H94" s="54">
        <v>2021</v>
      </c>
      <c r="I94" s="54">
        <v>2022</v>
      </c>
      <c r="J94" s="54">
        <v>2023</v>
      </c>
      <c r="K94" s="54">
        <v>2024</v>
      </c>
      <c r="L94" s="54">
        <v>2025</v>
      </c>
      <c r="M94" s="56" t="s">
        <v>94</v>
      </c>
      <c r="N94" s="56" t="s">
        <v>92</v>
      </c>
      <c r="O94" s="54"/>
      <c r="P94" s="54"/>
      <c r="Q94" s="54"/>
      <c r="R94" s="54"/>
      <c r="S94" s="54"/>
      <c r="T94" s="54"/>
      <c r="U94" s="75">
        <v>125000000</v>
      </c>
      <c r="V94" s="56" t="s">
        <v>123</v>
      </c>
      <c r="W94" s="54" t="s">
        <v>46</v>
      </c>
    </row>
    <row r="95" spans="1:23" ht="75">
      <c r="A95" s="42"/>
      <c r="B95" s="43"/>
      <c r="C95" s="52"/>
      <c r="D95" s="76" t="s">
        <v>157</v>
      </c>
      <c r="E95" s="54">
        <v>15</v>
      </c>
      <c r="F95" s="54"/>
      <c r="G95" s="54">
        <v>2020</v>
      </c>
      <c r="H95" s="54">
        <v>2021</v>
      </c>
      <c r="I95" s="54">
        <v>2022</v>
      </c>
      <c r="J95" s="54">
        <v>2023</v>
      </c>
      <c r="K95" s="54">
        <v>2024</v>
      </c>
      <c r="L95" s="54">
        <v>2025</v>
      </c>
      <c r="M95" s="56" t="s">
        <v>94</v>
      </c>
      <c r="N95" s="56" t="s">
        <v>158</v>
      </c>
      <c r="O95" s="54"/>
      <c r="P95" s="54"/>
      <c r="Q95" s="54"/>
      <c r="R95" s="54"/>
      <c r="S95" s="54"/>
      <c r="T95" s="54"/>
      <c r="U95" s="75">
        <v>50000000</v>
      </c>
      <c r="V95" s="56" t="s">
        <v>123</v>
      </c>
      <c r="W95" s="54" t="s">
        <v>46</v>
      </c>
    </row>
    <row r="96" spans="1:23" ht="90">
      <c r="A96" s="42"/>
      <c r="B96" s="43"/>
      <c r="C96" s="52"/>
      <c r="D96" s="76" t="s">
        <v>159</v>
      </c>
      <c r="E96" s="54">
        <v>15</v>
      </c>
      <c r="F96" s="54"/>
      <c r="G96" s="54">
        <v>2020</v>
      </c>
      <c r="H96" s="54">
        <v>2021</v>
      </c>
      <c r="I96" s="54">
        <v>2022</v>
      </c>
      <c r="J96" s="54">
        <v>2023</v>
      </c>
      <c r="K96" s="54">
        <v>2024</v>
      </c>
      <c r="L96" s="54">
        <v>2025</v>
      </c>
      <c r="M96" s="56" t="s">
        <v>43</v>
      </c>
      <c r="N96" s="56" t="s">
        <v>102</v>
      </c>
      <c r="O96" s="54"/>
      <c r="P96" s="54"/>
      <c r="Q96" s="54"/>
      <c r="R96" s="54"/>
      <c r="S96" s="54"/>
      <c r="T96" s="54"/>
      <c r="U96" s="75">
        <v>64000000</v>
      </c>
      <c r="V96" s="56" t="s">
        <v>123</v>
      </c>
      <c r="W96" s="54" t="s">
        <v>46</v>
      </c>
    </row>
    <row r="97" spans="1:23" ht="75">
      <c r="A97" s="42"/>
      <c r="B97" s="43"/>
      <c r="C97" s="52"/>
      <c r="D97" s="76" t="s">
        <v>160</v>
      </c>
      <c r="E97" s="54">
        <v>15</v>
      </c>
      <c r="F97" s="54"/>
      <c r="G97" s="54">
        <v>2020</v>
      </c>
      <c r="H97" s="54">
        <v>2021</v>
      </c>
      <c r="I97" s="54">
        <v>2022</v>
      </c>
      <c r="J97" s="54">
        <v>2023</v>
      </c>
      <c r="K97" s="54">
        <v>2024</v>
      </c>
      <c r="L97" s="54">
        <v>2025</v>
      </c>
      <c r="M97" s="56" t="s">
        <v>94</v>
      </c>
      <c r="N97" s="56" t="s">
        <v>161</v>
      </c>
      <c r="O97" s="54"/>
      <c r="P97" s="54"/>
      <c r="Q97" s="54"/>
      <c r="R97" s="54"/>
      <c r="S97" s="54"/>
      <c r="T97" s="54"/>
      <c r="U97" s="75">
        <v>70000000</v>
      </c>
      <c r="V97" s="56" t="s">
        <v>123</v>
      </c>
      <c r="W97" s="54" t="s">
        <v>46</v>
      </c>
    </row>
    <row r="98" spans="1:23" ht="75">
      <c r="A98" s="42"/>
      <c r="B98" s="43"/>
      <c r="C98" s="52"/>
      <c r="D98" s="76" t="s">
        <v>162</v>
      </c>
      <c r="E98" s="54">
        <v>11</v>
      </c>
      <c r="F98" s="54"/>
      <c r="G98" s="54">
        <v>2020</v>
      </c>
      <c r="H98" s="54">
        <v>2021</v>
      </c>
      <c r="I98" s="54">
        <v>2022</v>
      </c>
      <c r="J98" s="54">
        <v>2023</v>
      </c>
      <c r="K98" s="54">
        <v>2024</v>
      </c>
      <c r="L98" s="54">
        <v>2025</v>
      </c>
      <c r="M98" s="56" t="s">
        <v>94</v>
      </c>
      <c r="N98" s="56" t="s">
        <v>163</v>
      </c>
      <c r="O98" s="54"/>
      <c r="P98" s="54"/>
      <c r="Q98" s="54"/>
      <c r="R98" s="54"/>
      <c r="S98" s="54"/>
      <c r="T98" s="54"/>
      <c r="U98" s="75">
        <v>120000000</v>
      </c>
      <c r="V98" s="56" t="s">
        <v>123</v>
      </c>
      <c r="W98" s="54" t="s">
        <v>46</v>
      </c>
    </row>
    <row r="99" spans="1:23" ht="75">
      <c r="A99" s="42"/>
      <c r="B99" s="43"/>
      <c r="C99" s="52"/>
      <c r="D99" s="76" t="s">
        <v>164</v>
      </c>
      <c r="E99" s="54">
        <v>15</v>
      </c>
      <c r="F99" s="54"/>
      <c r="G99" s="54">
        <v>2020</v>
      </c>
      <c r="H99" s="54">
        <v>2021</v>
      </c>
      <c r="I99" s="54">
        <v>2022</v>
      </c>
      <c r="J99" s="54">
        <v>2023</v>
      </c>
      <c r="K99" s="54">
        <v>2024</v>
      </c>
      <c r="L99" s="54">
        <v>2025</v>
      </c>
      <c r="M99" s="56" t="s">
        <v>94</v>
      </c>
      <c r="N99" s="56" t="s">
        <v>161</v>
      </c>
      <c r="O99" s="54"/>
      <c r="P99" s="54"/>
      <c r="Q99" s="54"/>
      <c r="R99" s="54"/>
      <c r="S99" s="54"/>
      <c r="T99" s="54"/>
      <c r="U99" s="75">
        <v>70000000</v>
      </c>
      <c r="V99" s="56" t="s">
        <v>123</v>
      </c>
      <c r="W99" s="54" t="s">
        <v>46</v>
      </c>
    </row>
    <row r="100" spans="1:23" ht="105">
      <c r="A100" s="42"/>
      <c r="B100" s="43"/>
      <c r="C100" s="52"/>
      <c r="D100" s="76" t="s">
        <v>165</v>
      </c>
      <c r="E100" s="54">
        <v>15</v>
      </c>
      <c r="F100" s="54"/>
      <c r="G100" s="54">
        <v>2020</v>
      </c>
      <c r="H100" s="54">
        <v>2021</v>
      </c>
      <c r="I100" s="54">
        <v>2022</v>
      </c>
      <c r="J100" s="54">
        <v>2023</v>
      </c>
      <c r="K100" s="54">
        <v>2024</v>
      </c>
      <c r="L100" s="54">
        <v>2025</v>
      </c>
      <c r="M100" s="56" t="s">
        <v>94</v>
      </c>
      <c r="N100" s="56" t="s">
        <v>92</v>
      </c>
      <c r="O100" s="54"/>
      <c r="P100" s="54"/>
      <c r="Q100" s="54"/>
      <c r="R100" s="54"/>
      <c r="S100" s="54"/>
      <c r="T100" s="54"/>
      <c r="U100" s="75">
        <v>24000000</v>
      </c>
      <c r="V100" s="56" t="s">
        <v>123</v>
      </c>
      <c r="W100" s="54" t="s">
        <v>46</v>
      </c>
    </row>
    <row r="101" spans="1:23" ht="75">
      <c r="A101" s="42"/>
      <c r="B101" s="43"/>
      <c r="C101" s="52"/>
      <c r="D101" s="76" t="s">
        <v>166</v>
      </c>
      <c r="E101" s="54">
        <v>15</v>
      </c>
      <c r="F101" s="54"/>
      <c r="G101" s="54">
        <v>2020</v>
      </c>
      <c r="H101" s="54">
        <v>2021</v>
      </c>
      <c r="I101" s="54">
        <v>2022</v>
      </c>
      <c r="J101" s="54">
        <v>2023</v>
      </c>
      <c r="K101" s="54">
        <v>2024</v>
      </c>
      <c r="L101" s="54">
        <v>2025</v>
      </c>
      <c r="M101" s="56" t="s">
        <v>94</v>
      </c>
      <c r="N101" s="56" t="s">
        <v>62</v>
      </c>
      <c r="O101" s="54"/>
      <c r="P101" s="54"/>
      <c r="Q101" s="54"/>
      <c r="R101" s="54"/>
      <c r="S101" s="54"/>
      <c r="T101" s="54"/>
      <c r="U101" s="75">
        <v>70000000</v>
      </c>
      <c r="V101" s="56" t="s">
        <v>123</v>
      </c>
      <c r="W101" s="54" t="s">
        <v>46</v>
      </c>
    </row>
    <row r="102" spans="1:23" ht="75">
      <c r="A102" s="42"/>
      <c r="B102" s="43"/>
      <c r="C102" s="52"/>
      <c r="D102" s="68" t="s">
        <v>167</v>
      </c>
      <c r="E102" s="54">
        <v>15</v>
      </c>
      <c r="F102" s="54"/>
      <c r="G102" s="54">
        <v>2020</v>
      </c>
      <c r="H102" s="54">
        <v>2021</v>
      </c>
      <c r="I102" s="54">
        <v>2022</v>
      </c>
      <c r="J102" s="54">
        <v>2023</v>
      </c>
      <c r="K102" s="54">
        <v>2024</v>
      </c>
      <c r="L102" s="54">
        <v>2025</v>
      </c>
      <c r="M102" s="56" t="s">
        <v>94</v>
      </c>
      <c r="N102" s="56" t="s">
        <v>161</v>
      </c>
      <c r="O102" s="54"/>
      <c r="P102" s="54"/>
      <c r="Q102" s="54"/>
      <c r="R102" s="54"/>
      <c r="S102" s="54"/>
      <c r="T102" s="54"/>
      <c r="U102" s="75">
        <v>65000000</v>
      </c>
      <c r="V102" s="56" t="s">
        <v>123</v>
      </c>
      <c r="W102" s="54" t="s">
        <v>46</v>
      </c>
    </row>
    <row r="103" spans="1:23" ht="105">
      <c r="A103" s="42"/>
      <c r="B103" s="43"/>
      <c r="C103" s="52"/>
      <c r="D103" s="76" t="s">
        <v>168</v>
      </c>
      <c r="E103" s="54">
        <v>15</v>
      </c>
      <c r="F103" s="54"/>
      <c r="G103" s="54">
        <v>2020</v>
      </c>
      <c r="H103" s="54">
        <v>2021</v>
      </c>
      <c r="I103" s="54">
        <v>2022</v>
      </c>
      <c r="J103" s="54">
        <v>2023</v>
      </c>
      <c r="K103" s="54">
        <v>2024</v>
      </c>
      <c r="L103" s="54">
        <v>2025</v>
      </c>
      <c r="M103" s="56" t="s">
        <v>94</v>
      </c>
      <c r="N103" s="56" t="s">
        <v>158</v>
      </c>
      <c r="O103" s="54"/>
      <c r="P103" s="54"/>
      <c r="Q103" s="54"/>
      <c r="R103" s="54"/>
      <c r="S103" s="54"/>
      <c r="T103" s="54"/>
      <c r="U103" s="75">
        <v>140000000</v>
      </c>
      <c r="V103" s="56" t="s">
        <v>123</v>
      </c>
      <c r="W103" s="54" t="s">
        <v>46</v>
      </c>
    </row>
    <row r="104" spans="1:23" ht="75">
      <c r="A104" s="42"/>
      <c r="B104" s="43"/>
      <c r="C104" s="52"/>
      <c r="D104" s="76" t="s">
        <v>169</v>
      </c>
      <c r="E104" s="54">
        <v>15</v>
      </c>
      <c r="F104" s="54"/>
      <c r="G104" s="54">
        <v>2020</v>
      </c>
      <c r="H104" s="54">
        <v>2021</v>
      </c>
      <c r="I104" s="54">
        <v>2022</v>
      </c>
      <c r="J104" s="54">
        <v>2023</v>
      </c>
      <c r="K104" s="54">
        <v>2024</v>
      </c>
      <c r="L104" s="54">
        <v>2025</v>
      </c>
      <c r="M104" s="56" t="s">
        <v>94</v>
      </c>
      <c r="N104" s="56" t="s">
        <v>170</v>
      </c>
      <c r="O104" s="54"/>
      <c r="P104" s="54"/>
      <c r="Q104" s="54"/>
      <c r="R104" s="54"/>
      <c r="S104" s="54"/>
      <c r="T104" s="54"/>
      <c r="U104" s="75">
        <v>70000000</v>
      </c>
      <c r="V104" s="56" t="s">
        <v>123</v>
      </c>
      <c r="W104" s="54" t="s">
        <v>46</v>
      </c>
    </row>
    <row r="105" spans="1:23" ht="150">
      <c r="A105" s="42"/>
      <c r="B105" s="43"/>
      <c r="C105" s="52"/>
      <c r="D105" s="76" t="s">
        <v>171</v>
      </c>
      <c r="E105" s="54">
        <v>15</v>
      </c>
      <c r="F105" s="54"/>
      <c r="G105" s="54">
        <v>2020</v>
      </c>
      <c r="H105" s="54">
        <v>2021</v>
      </c>
      <c r="I105" s="54">
        <v>2022</v>
      </c>
      <c r="J105" s="54">
        <v>2023</v>
      </c>
      <c r="K105" s="54">
        <v>2024</v>
      </c>
      <c r="L105" s="54">
        <v>2025</v>
      </c>
      <c r="M105" s="56" t="s">
        <v>94</v>
      </c>
      <c r="N105" s="56" t="s">
        <v>158</v>
      </c>
      <c r="O105" s="54"/>
      <c r="P105" s="54"/>
      <c r="Q105" s="54"/>
      <c r="R105" s="54"/>
      <c r="S105" s="54"/>
      <c r="T105" s="54"/>
      <c r="U105" s="75">
        <v>140000000</v>
      </c>
      <c r="V105" s="56" t="s">
        <v>123</v>
      </c>
      <c r="W105" s="54" t="s">
        <v>46</v>
      </c>
    </row>
    <row r="106" spans="1:23" ht="135">
      <c r="A106" s="42"/>
      <c r="B106" s="43"/>
      <c r="C106" s="52"/>
      <c r="D106" s="68" t="s">
        <v>172</v>
      </c>
      <c r="E106" s="54">
        <v>15</v>
      </c>
      <c r="F106" s="54"/>
      <c r="G106" s="54">
        <v>2020</v>
      </c>
      <c r="H106" s="54">
        <v>2021</v>
      </c>
      <c r="I106" s="54">
        <v>2022</v>
      </c>
      <c r="J106" s="54">
        <v>2023</v>
      </c>
      <c r="K106" s="54">
        <v>2024</v>
      </c>
      <c r="L106" s="54">
        <v>2025</v>
      </c>
      <c r="M106" s="56" t="s">
        <v>94</v>
      </c>
      <c r="N106" s="56" t="s">
        <v>92</v>
      </c>
      <c r="O106" s="54"/>
      <c r="P106" s="54"/>
      <c r="Q106" s="54"/>
      <c r="R106" s="54"/>
      <c r="S106" s="54"/>
      <c r="T106" s="54"/>
      <c r="U106" s="75">
        <v>150000000</v>
      </c>
      <c r="V106" s="56" t="s">
        <v>123</v>
      </c>
      <c r="W106" s="54" t="s">
        <v>46</v>
      </c>
    </row>
    <row r="107" spans="1:23" ht="90">
      <c r="A107" s="42"/>
      <c r="B107" s="43"/>
      <c r="C107" s="52"/>
      <c r="D107" s="76" t="s">
        <v>173</v>
      </c>
      <c r="E107" s="54">
        <v>15</v>
      </c>
      <c r="F107" s="54"/>
      <c r="G107" s="54">
        <v>2020</v>
      </c>
      <c r="H107" s="54">
        <v>2021</v>
      </c>
      <c r="I107" s="54">
        <v>2022</v>
      </c>
      <c r="J107" s="54">
        <v>2023</v>
      </c>
      <c r="K107" s="54">
        <v>2024</v>
      </c>
      <c r="L107" s="54">
        <v>2025</v>
      </c>
      <c r="M107" s="56" t="s">
        <v>94</v>
      </c>
      <c r="N107" s="56" t="s">
        <v>174</v>
      </c>
      <c r="O107" s="54"/>
      <c r="P107" s="54"/>
      <c r="Q107" s="54"/>
      <c r="R107" s="54"/>
      <c r="S107" s="54"/>
      <c r="T107" s="54"/>
      <c r="U107" s="75">
        <v>70000000</v>
      </c>
      <c r="V107" s="56" t="s">
        <v>123</v>
      </c>
      <c r="W107" s="54" t="s">
        <v>46</v>
      </c>
    </row>
    <row r="108" spans="1:23" ht="90">
      <c r="A108" s="42"/>
      <c r="B108" s="43"/>
      <c r="C108" s="52"/>
      <c r="D108" s="76" t="s">
        <v>175</v>
      </c>
      <c r="E108" s="54">
        <v>15</v>
      </c>
      <c r="F108" s="54"/>
      <c r="G108" s="54">
        <v>2020</v>
      </c>
      <c r="H108" s="54">
        <v>2021</v>
      </c>
      <c r="I108" s="54">
        <v>2022</v>
      </c>
      <c r="J108" s="54">
        <v>2023</v>
      </c>
      <c r="K108" s="54">
        <v>2024</v>
      </c>
      <c r="L108" s="54">
        <v>2025</v>
      </c>
      <c r="M108" s="56" t="s">
        <v>94</v>
      </c>
      <c r="N108" s="56" t="s">
        <v>62</v>
      </c>
      <c r="O108" s="54"/>
      <c r="P108" s="54"/>
      <c r="Q108" s="54"/>
      <c r="R108" s="54"/>
      <c r="S108" s="54"/>
      <c r="T108" s="54"/>
      <c r="U108" s="75">
        <v>150000000</v>
      </c>
      <c r="V108" s="56" t="s">
        <v>123</v>
      </c>
      <c r="W108" s="54" t="s">
        <v>46</v>
      </c>
    </row>
    <row r="109" spans="1:23" ht="105">
      <c r="A109" s="42"/>
      <c r="B109" s="43"/>
      <c r="C109" s="52"/>
      <c r="D109" s="76" t="s">
        <v>176</v>
      </c>
      <c r="E109" s="54">
        <v>15</v>
      </c>
      <c r="F109" s="54"/>
      <c r="G109" s="54">
        <v>2020</v>
      </c>
      <c r="H109" s="54">
        <v>2021</v>
      </c>
      <c r="I109" s="54">
        <v>2022</v>
      </c>
      <c r="J109" s="54">
        <v>2023</v>
      </c>
      <c r="K109" s="54">
        <v>2024</v>
      </c>
      <c r="L109" s="54">
        <v>2025</v>
      </c>
      <c r="M109" s="56" t="s">
        <v>94</v>
      </c>
      <c r="N109" s="56" t="s">
        <v>92</v>
      </c>
      <c r="O109" s="54"/>
      <c r="P109" s="54"/>
      <c r="Q109" s="54"/>
      <c r="R109" s="54"/>
      <c r="S109" s="54"/>
      <c r="T109" s="54"/>
      <c r="U109" s="75">
        <v>60000000</v>
      </c>
      <c r="V109" s="56" t="s">
        <v>123</v>
      </c>
      <c r="W109" s="54" t="s">
        <v>46</v>
      </c>
    </row>
    <row r="110" spans="1:23" ht="90">
      <c r="A110" s="42"/>
      <c r="B110" s="43"/>
      <c r="C110" s="52"/>
      <c r="D110" s="76" t="s">
        <v>177</v>
      </c>
      <c r="E110" s="54">
        <v>15</v>
      </c>
      <c r="F110" s="55">
        <v>0.2</v>
      </c>
      <c r="G110" s="54">
        <v>2020</v>
      </c>
      <c r="H110" s="54">
        <v>2021</v>
      </c>
      <c r="I110" s="54">
        <v>2022</v>
      </c>
      <c r="J110" s="54">
        <v>2023</v>
      </c>
      <c r="K110" s="54">
        <v>2024</v>
      </c>
      <c r="L110" s="54">
        <v>2025</v>
      </c>
      <c r="M110" s="56" t="s">
        <v>94</v>
      </c>
      <c r="N110" s="56" t="s">
        <v>178</v>
      </c>
      <c r="O110" s="77"/>
      <c r="P110" s="54"/>
      <c r="Q110" s="54"/>
      <c r="R110" s="54"/>
      <c r="S110" s="54"/>
      <c r="T110" s="54"/>
      <c r="U110" s="75">
        <v>50000000</v>
      </c>
      <c r="V110" s="56" t="s">
        <v>123</v>
      </c>
      <c r="W110" s="54" t="s">
        <v>46</v>
      </c>
    </row>
    <row r="111" spans="1:23" ht="75">
      <c r="A111" s="42"/>
      <c r="B111" s="43"/>
      <c r="C111" s="52"/>
      <c r="D111" s="76" t="s">
        <v>179</v>
      </c>
      <c r="E111" s="54">
        <v>15</v>
      </c>
      <c r="F111" s="54"/>
      <c r="G111" s="54">
        <v>2020</v>
      </c>
      <c r="H111" s="54">
        <v>2021</v>
      </c>
      <c r="I111" s="54">
        <v>2022</v>
      </c>
      <c r="J111" s="54">
        <v>2023</v>
      </c>
      <c r="K111" s="54">
        <v>2024</v>
      </c>
      <c r="L111" s="54">
        <v>2025</v>
      </c>
      <c r="M111" s="56" t="s">
        <v>94</v>
      </c>
      <c r="N111" s="56" t="s">
        <v>178</v>
      </c>
      <c r="O111" s="54"/>
      <c r="P111" s="54"/>
      <c r="Q111" s="54"/>
      <c r="R111" s="54"/>
      <c r="S111" s="54"/>
      <c r="T111" s="54"/>
      <c r="U111" s="75">
        <v>20000000</v>
      </c>
      <c r="V111" s="56" t="s">
        <v>123</v>
      </c>
      <c r="W111" s="54" t="s">
        <v>46</v>
      </c>
    </row>
    <row r="112" spans="1:23" ht="105">
      <c r="A112" s="42"/>
      <c r="B112" s="43"/>
      <c r="C112" s="52"/>
      <c r="D112" s="68" t="s">
        <v>180</v>
      </c>
      <c r="E112" s="54">
        <v>15</v>
      </c>
      <c r="F112" s="54"/>
      <c r="G112" s="54">
        <v>2020</v>
      </c>
      <c r="H112" s="54">
        <v>2021</v>
      </c>
      <c r="I112" s="54">
        <v>2022</v>
      </c>
      <c r="J112" s="54">
        <v>2023</v>
      </c>
      <c r="K112" s="54">
        <v>2024</v>
      </c>
      <c r="L112" s="54">
        <v>2025</v>
      </c>
      <c r="M112" s="56" t="s">
        <v>94</v>
      </c>
      <c r="N112" s="56" t="s">
        <v>181</v>
      </c>
      <c r="O112" s="54"/>
      <c r="P112" s="54"/>
      <c r="Q112" s="54"/>
      <c r="R112" s="54"/>
      <c r="S112" s="54"/>
      <c r="T112" s="54"/>
      <c r="U112" s="75">
        <v>25000000</v>
      </c>
      <c r="V112" s="56" t="s">
        <v>123</v>
      </c>
      <c r="W112" s="54" t="s">
        <v>46</v>
      </c>
    </row>
    <row r="113" spans="1:23" ht="90">
      <c r="A113" s="42"/>
      <c r="B113" s="43"/>
      <c r="C113" s="52"/>
      <c r="D113" s="76" t="s">
        <v>182</v>
      </c>
      <c r="E113" s="54">
        <v>15</v>
      </c>
      <c r="F113" s="54"/>
      <c r="G113" s="54">
        <v>2020</v>
      </c>
      <c r="H113" s="54">
        <v>2021</v>
      </c>
      <c r="I113" s="54">
        <v>2022</v>
      </c>
      <c r="J113" s="54">
        <v>2023</v>
      </c>
      <c r="K113" s="54">
        <v>2024</v>
      </c>
      <c r="L113" s="54">
        <v>2025</v>
      </c>
      <c r="M113" s="56" t="s">
        <v>94</v>
      </c>
      <c r="N113" s="56" t="s">
        <v>62</v>
      </c>
      <c r="O113" s="54"/>
      <c r="P113" s="54"/>
      <c r="Q113" s="54"/>
      <c r="R113" s="54"/>
      <c r="S113" s="54"/>
      <c r="T113" s="54"/>
      <c r="U113" s="75">
        <v>150000000</v>
      </c>
      <c r="V113" s="78" t="s">
        <v>129</v>
      </c>
      <c r="W113" s="54" t="s">
        <v>46</v>
      </c>
    </row>
    <row r="114" spans="1:23" ht="75">
      <c r="A114" s="42"/>
      <c r="B114" s="43"/>
      <c r="C114" s="52"/>
      <c r="D114" s="68" t="s">
        <v>183</v>
      </c>
      <c r="E114" s="54">
        <v>15</v>
      </c>
      <c r="F114" s="55">
        <v>0.2</v>
      </c>
      <c r="G114" s="54">
        <v>2020</v>
      </c>
      <c r="H114" s="54">
        <v>2021</v>
      </c>
      <c r="I114" s="54">
        <v>2022</v>
      </c>
      <c r="J114" s="54">
        <v>2023</v>
      </c>
      <c r="K114" s="54">
        <v>2024</v>
      </c>
      <c r="L114" s="54">
        <v>2025</v>
      </c>
      <c r="M114" s="56" t="s">
        <v>94</v>
      </c>
      <c r="N114" s="56" t="s">
        <v>62</v>
      </c>
      <c r="O114" s="77"/>
      <c r="P114" s="54"/>
      <c r="Q114" s="54"/>
      <c r="R114" s="54"/>
      <c r="S114" s="54"/>
      <c r="T114" s="54"/>
      <c r="U114" s="57">
        <v>2000000000</v>
      </c>
      <c r="V114" s="56" t="s">
        <v>129</v>
      </c>
      <c r="W114" s="54" t="s">
        <v>46</v>
      </c>
    </row>
    <row r="115" spans="1:23" ht="90">
      <c r="A115" s="42"/>
      <c r="B115" s="43"/>
      <c r="C115" s="52"/>
      <c r="D115" s="68" t="s">
        <v>184</v>
      </c>
      <c r="E115" s="54">
        <v>15</v>
      </c>
      <c r="F115" s="54"/>
      <c r="G115" s="54">
        <v>2020</v>
      </c>
      <c r="H115" s="54">
        <v>2021</v>
      </c>
      <c r="I115" s="54">
        <v>2022</v>
      </c>
      <c r="J115" s="54">
        <v>2023</v>
      </c>
      <c r="K115" s="54">
        <v>2024</v>
      </c>
      <c r="L115" s="54">
        <v>2025</v>
      </c>
      <c r="M115" s="56" t="s">
        <v>94</v>
      </c>
      <c r="N115" s="56" t="s">
        <v>62</v>
      </c>
      <c r="O115" s="54"/>
      <c r="P115" s="54"/>
      <c r="Q115" s="54"/>
      <c r="R115" s="54"/>
      <c r="S115" s="54"/>
      <c r="T115" s="54"/>
      <c r="U115" s="57">
        <v>20000000</v>
      </c>
      <c r="V115" s="56" t="s">
        <v>129</v>
      </c>
      <c r="W115" s="54" t="s">
        <v>46</v>
      </c>
    </row>
    <row r="116" spans="1:23" ht="105">
      <c r="A116" s="42"/>
      <c r="B116" s="43"/>
      <c r="C116" s="52"/>
      <c r="D116" s="74" t="s">
        <v>185</v>
      </c>
      <c r="E116" s="54">
        <v>15</v>
      </c>
      <c r="F116" s="54"/>
      <c r="G116" s="54">
        <v>2020</v>
      </c>
      <c r="H116" s="54">
        <v>2021</v>
      </c>
      <c r="I116" s="54">
        <v>2022</v>
      </c>
      <c r="J116" s="54">
        <v>2023</v>
      </c>
      <c r="K116" s="54">
        <v>2024</v>
      </c>
      <c r="L116" s="54">
        <v>2025</v>
      </c>
      <c r="M116" s="56" t="s">
        <v>43</v>
      </c>
      <c r="N116" s="56" t="s">
        <v>62</v>
      </c>
      <c r="O116" s="54"/>
      <c r="P116" s="54"/>
      <c r="Q116" s="54"/>
      <c r="R116" s="54"/>
      <c r="S116" s="54"/>
      <c r="T116" s="54"/>
      <c r="U116" s="75">
        <v>60000000</v>
      </c>
      <c r="V116" s="56" t="s">
        <v>129</v>
      </c>
      <c r="W116" s="54" t="s">
        <v>46</v>
      </c>
    </row>
    <row r="117" spans="1:23" ht="105">
      <c r="A117" s="42"/>
      <c r="B117" s="43"/>
      <c r="C117" s="52"/>
      <c r="D117" s="74" t="s">
        <v>186</v>
      </c>
      <c r="E117" s="54">
        <v>15</v>
      </c>
      <c r="F117" s="54"/>
      <c r="G117" s="54">
        <v>2020</v>
      </c>
      <c r="H117" s="54">
        <v>2021</v>
      </c>
      <c r="I117" s="54">
        <v>2022</v>
      </c>
      <c r="J117" s="54">
        <v>2023</v>
      </c>
      <c r="K117" s="54">
        <v>2024</v>
      </c>
      <c r="L117" s="54">
        <v>2025</v>
      </c>
      <c r="M117" s="56" t="s">
        <v>43</v>
      </c>
      <c r="N117" s="56" t="s">
        <v>62</v>
      </c>
      <c r="O117" s="54"/>
      <c r="P117" s="54"/>
      <c r="Q117" s="54"/>
      <c r="R117" s="54"/>
      <c r="S117" s="54"/>
      <c r="T117" s="54"/>
      <c r="U117" s="75">
        <v>60000000</v>
      </c>
      <c r="V117" s="56" t="s">
        <v>129</v>
      </c>
      <c r="W117" s="54" t="s">
        <v>46</v>
      </c>
    </row>
    <row r="118" spans="1:23" ht="105">
      <c r="A118" s="42"/>
      <c r="B118" s="43"/>
      <c r="C118" s="52"/>
      <c r="D118" s="74" t="s">
        <v>187</v>
      </c>
      <c r="E118" s="54">
        <v>15</v>
      </c>
      <c r="F118" s="54"/>
      <c r="G118" s="54">
        <v>2020</v>
      </c>
      <c r="H118" s="54">
        <v>2021</v>
      </c>
      <c r="I118" s="54">
        <v>2022</v>
      </c>
      <c r="J118" s="54">
        <v>2023</v>
      </c>
      <c r="K118" s="54">
        <v>2024</v>
      </c>
      <c r="L118" s="54">
        <v>2025</v>
      </c>
      <c r="M118" s="56" t="s">
        <v>43</v>
      </c>
      <c r="N118" s="56" t="s">
        <v>188</v>
      </c>
      <c r="O118" s="54"/>
      <c r="P118" s="54"/>
      <c r="Q118" s="54"/>
      <c r="R118" s="54"/>
      <c r="S118" s="54"/>
      <c r="T118" s="54"/>
      <c r="U118" s="75">
        <v>10000000</v>
      </c>
      <c r="V118" s="56" t="s">
        <v>129</v>
      </c>
      <c r="W118" s="54" t="s">
        <v>46</v>
      </c>
    </row>
    <row r="119" spans="1:23" ht="105">
      <c r="A119" s="42"/>
      <c r="B119" s="43"/>
      <c r="C119" s="52"/>
      <c r="D119" s="74" t="s">
        <v>189</v>
      </c>
      <c r="E119" s="54">
        <v>15</v>
      </c>
      <c r="F119" s="54"/>
      <c r="G119" s="54">
        <v>2020</v>
      </c>
      <c r="H119" s="54">
        <v>2021</v>
      </c>
      <c r="I119" s="54">
        <v>2022</v>
      </c>
      <c r="J119" s="54">
        <v>2023</v>
      </c>
      <c r="K119" s="54">
        <v>2024</v>
      </c>
      <c r="L119" s="54">
        <v>2025</v>
      </c>
      <c r="M119" s="56" t="s">
        <v>43</v>
      </c>
      <c r="N119" s="56" t="s">
        <v>92</v>
      </c>
      <c r="O119" s="54"/>
      <c r="P119" s="54"/>
      <c r="Q119" s="54"/>
      <c r="R119" s="54"/>
      <c r="S119" s="54"/>
      <c r="T119" s="54"/>
      <c r="U119" s="75">
        <v>30000000</v>
      </c>
      <c r="V119" s="56" t="s">
        <v>129</v>
      </c>
      <c r="W119" s="54" t="s">
        <v>46</v>
      </c>
    </row>
    <row r="120" spans="1:23" ht="45">
      <c r="A120" s="42"/>
      <c r="B120" s="43"/>
      <c r="C120" s="52"/>
      <c r="D120" s="74" t="s">
        <v>190</v>
      </c>
      <c r="E120" s="54">
        <v>12</v>
      </c>
      <c r="F120" s="54"/>
      <c r="G120" s="54">
        <v>2020</v>
      </c>
      <c r="H120" s="54">
        <v>2021</v>
      </c>
      <c r="I120" s="54">
        <v>2022</v>
      </c>
      <c r="J120" s="54">
        <v>2023</v>
      </c>
      <c r="K120" s="54">
        <v>2024</v>
      </c>
      <c r="L120" s="54">
        <v>2025</v>
      </c>
      <c r="M120" s="56" t="s">
        <v>94</v>
      </c>
      <c r="N120" s="56" t="s">
        <v>191</v>
      </c>
      <c r="O120" s="54"/>
      <c r="P120" s="54"/>
      <c r="Q120" s="54"/>
      <c r="R120" s="54"/>
      <c r="S120" s="54"/>
      <c r="T120" s="54"/>
      <c r="U120" s="75">
        <v>36000000</v>
      </c>
      <c r="V120" s="56" t="s">
        <v>192</v>
      </c>
      <c r="W120" s="54" t="s">
        <v>46</v>
      </c>
    </row>
    <row r="121" spans="1:23" ht="120">
      <c r="A121" s="42"/>
      <c r="B121" s="43"/>
      <c r="C121" s="51"/>
      <c r="D121" s="74" t="s">
        <v>193</v>
      </c>
      <c r="E121" s="54">
        <v>15</v>
      </c>
      <c r="F121" s="54"/>
      <c r="G121" s="54">
        <v>2020</v>
      </c>
      <c r="H121" s="54">
        <v>2021</v>
      </c>
      <c r="I121" s="54">
        <v>2022</v>
      </c>
      <c r="J121" s="54">
        <v>2023</v>
      </c>
      <c r="K121" s="54">
        <v>2024</v>
      </c>
      <c r="L121" s="54">
        <v>2025</v>
      </c>
      <c r="M121" s="56" t="s">
        <v>43</v>
      </c>
      <c r="N121" s="56" t="s">
        <v>92</v>
      </c>
      <c r="O121" s="54"/>
      <c r="P121" s="54"/>
      <c r="Q121" s="54"/>
      <c r="R121" s="54"/>
      <c r="S121" s="54"/>
      <c r="T121" s="54"/>
      <c r="U121" s="75">
        <v>2500000</v>
      </c>
      <c r="V121" s="56" t="s">
        <v>111</v>
      </c>
      <c r="W121" s="54" t="s">
        <v>46</v>
      </c>
    </row>
    <row r="122" spans="1:23" ht="15.75">
      <c r="A122" s="42"/>
      <c r="B122" s="43"/>
      <c r="C122" s="49"/>
      <c r="D122" s="62" t="s">
        <v>64</v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3"/>
      <c r="U122" s="80">
        <f>SUM(U66:U121)</f>
        <v>13869500000</v>
      </c>
      <c r="V122" s="66"/>
      <c r="W122" s="67"/>
    </row>
    <row r="123" spans="1:23">
      <c r="A123" s="42"/>
      <c r="B123" s="43"/>
      <c r="C123" s="44" t="s">
        <v>26</v>
      </c>
      <c r="D123" s="45" t="s">
        <v>194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6"/>
    </row>
    <row r="124" spans="1:23" ht="75">
      <c r="A124" s="42"/>
      <c r="B124" s="43"/>
      <c r="C124" s="50"/>
      <c r="D124" s="68" t="s">
        <v>195</v>
      </c>
      <c r="E124" s="54">
        <v>4</v>
      </c>
      <c r="F124" s="54"/>
      <c r="G124" s="54">
        <v>2020</v>
      </c>
      <c r="H124" s="54">
        <v>2021</v>
      </c>
      <c r="I124" s="54">
        <v>2022</v>
      </c>
      <c r="J124" s="54">
        <v>2023</v>
      </c>
      <c r="K124" s="54">
        <v>2024</v>
      </c>
      <c r="L124" s="54">
        <v>2025</v>
      </c>
      <c r="M124" s="56" t="s">
        <v>94</v>
      </c>
      <c r="N124" s="56" t="s">
        <v>62</v>
      </c>
      <c r="O124" s="54"/>
      <c r="P124" s="54"/>
      <c r="Q124" s="54"/>
      <c r="R124" s="54"/>
      <c r="S124" s="54"/>
      <c r="T124" s="54"/>
      <c r="U124" s="57">
        <v>175000000</v>
      </c>
      <c r="V124" s="56" t="s">
        <v>129</v>
      </c>
      <c r="W124" s="54" t="s">
        <v>46</v>
      </c>
    </row>
    <row r="125" spans="1:23" ht="90">
      <c r="A125" s="42"/>
      <c r="B125" s="43"/>
      <c r="C125" s="52"/>
      <c r="D125" s="68" t="s">
        <v>196</v>
      </c>
      <c r="E125" s="54">
        <v>4</v>
      </c>
      <c r="F125" s="54"/>
      <c r="G125" s="54">
        <v>2020</v>
      </c>
      <c r="H125" s="54">
        <v>2021</v>
      </c>
      <c r="I125" s="54">
        <v>2022</v>
      </c>
      <c r="J125" s="54">
        <v>2023</v>
      </c>
      <c r="K125" s="54">
        <v>2024</v>
      </c>
      <c r="L125" s="54">
        <v>2025</v>
      </c>
      <c r="M125" s="56" t="s">
        <v>94</v>
      </c>
      <c r="N125" s="56" t="s">
        <v>62</v>
      </c>
      <c r="O125" s="54"/>
      <c r="P125" s="54"/>
      <c r="Q125" s="54"/>
      <c r="R125" s="54"/>
      <c r="S125" s="54"/>
      <c r="T125" s="54"/>
      <c r="U125" s="57">
        <v>175000000</v>
      </c>
      <c r="V125" s="56" t="s">
        <v>129</v>
      </c>
      <c r="W125" s="54" t="s">
        <v>46</v>
      </c>
    </row>
    <row r="126" spans="1:23" ht="75">
      <c r="A126" s="42"/>
      <c r="B126" s="43"/>
      <c r="C126" s="52"/>
      <c r="D126" s="68" t="s">
        <v>197</v>
      </c>
      <c r="E126" s="54">
        <v>4</v>
      </c>
      <c r="F126" s="54"/>
      <c r="G126" s="54">
        <v>2020</v>
      </c>
      <c r="H126" s="54">
        <v>2021</v>
      </c>
      <c r="I126" s="54">
        <v>2022</v>
      </c>
      <c r="J126" s="54">
        <v>2023</v>
      </c>
      <c r="K126" s="54">
        <v>2024</v>
      </c>
      <c r="L126" s="54">
        <v>2025</v>
      </c>
      <c r="M126" s="56" t="s">
        <v>94</v>
      </c>
      <c r="N126" s="56" t="s">
        <v>62</v>
      </c>
      <c r="O126" s="54"/>
      <c r="P126" s="54"/>
      <c r="Q126" s="54"/>
      <c r="R126" s="54"/>
      <c r="S126" s="54"/>
      <c r="T126" s="54"/>
      <c r="U126" s="57">
        <v>175000000</v>
      </c>
      <c r="V126" s="56" t="s">
        <v>129</v>
      </c>
      <c r="W126" s="54" t="s">
        <v>46</v>
      </c>
    </row>
    <row r="127" spans="1:23" ht="90">
      <c r="A127" s="42"/>
      <c r="B127" s="43"/>
      <c r="C127" s="52"/>
      <c r="D127" s="68" t="s">
        <v>198</v>
      </c>
      <c r="E127" s="54">
        <v>4</v>
      </c>
      <c r="F127" s="54"/>
      <c r="G127" s="54">
        <v>2020</v>
      </c>
      <c r="H127" s="54">
        <v>2021</v>
      </c>
      <c r="I127" s="54">
        <v>2022</v>
      </c>
      <c r="J127" s="54">
        <v>2023</v>
      </c>
      <c r="K127" s="54">
        <v>2024</v>
      </c>
      <c r="L127" s="54">
        <v>2025</v>
      </c>
      <c r="M127" s="56" t="s">
        <v>94</v>
      </c>
      <c r="N127" s="56" t="s">
        <v>62</v>
      </c>
      <c r="O127" s="54"/>
      <c r="P127" s="54"/>
      <c r="Q127" s="54"/>
      <c r="R127" s="54"/>
      <c r="S127" s="54"/>
      <c r="T127" s="54"/>
      <c r="U127" s="57">
        <v>175000000</v>
      </c>
      <c r="V127" s="56" t="s">
        <v>129</v>
      </c>
      <c r="W127" s="54" t="s">
        <v>46</v>
      </c>
    </row>
    <row r="128" spans="1:23" ht="75">
      <c r="A128" s="42"/>
      <c r="B128" s="43"/>
      <c r="C128" s="52"/>
      <c r="D128" s="68" t="s">
        <v>199</v>
      </c>
      <c r="E128" s="54">
        <v>4</v>
      </c>
      <c r="F128" s="54"/>
      <c r="G128" s="54">
        <v>2020</v>
      </c>
      <c r="H128" s="54">
        <v>2021</v>
      </c>
      <c r="I128" s="54">
        <v>2022</v>
      </c>
      <c r="J128" s="54">
        <v>2023</v>
      </c>
      <c r="K128" s="54">
        <v>2024</v>
      </c>
      <c r="L128" s="54">
        <v>2025</v>
      </c>
      <c r="M128" s="56" t="s">
        <v>94</v>
      </c>
      <c r="N128" s="56" t="s">
        <v>62</v>
      </c>
      <c r="O128" s="54"/>
      <c r="P128" s="54"/>
      <c r="Q128" s="54"/>
      <c r="R128" s="54"/>
      <c r="S128" s="54"/>
      <c r="T128" s="54"/>
      <c r="U128" s="57">
        <v>175000000</v>
      </c>
      <c r="V128" s="56" t="s">
        <v>129</v>
      </c>
      <c r="W128" s="54" t="s">
        <v>46</v>
      </c>
    </row>
    <row r="129" spans="1:23" ht="60">
      <c r="A129" s="42"/>
      <c r="B129" s="43"/>
      <c r="C129" s="52"/>
      <c r="D129" s="68" t="s">
        <v>200</v>
      </c>
      <c r="E129" s="54">
        <v>4</v>
      </c>
      <c r="F129" s="54"/>
      <c r="G129" s="54">
        <v>2020</v>
      </c>
      <c r="H129" s="54">
        <v>2021</v>
      </c>
      <c r="I129" s="54">
        <v>2022</v>
      </c>
      <c r="J129" s="54">
        <v>2023</v>
      </c>
      <c r="K129" s="54">
        <v>2024</v>
      </c>
      <c r="L129" s="54">
        <v>2025</v>
      </c>
      <c r="M129" s="56" t="s">
        <v>94</v>
      </c>
      <c r="N129" s="56" t="s">
        <v>201</v>
      </c>
      <c r="O129" s="54"/>
      <c r="P129" s="54"/>
      <c r="Q129" s="54"/>
      <c r="R129" s="54"/>
      <c r="S129" s="54"/>
      <c r="T129" s="54"/>
      <c r="U129" s="57">
        <v>75000000</v>
      </c>
      <c r="V129" s="56" t="s">
        <v>129</v>
      </c>
      <c r="W129" s="54" t="s">
        <v>46</v>
      </c>
    </row>
    <row r="130" spans="1:23" ht="90">
      <c r="A130" s="42"/>
      <c r="B130" s="43"/>
      <c r="C130" s="52"/>
      <c r="D130" s="68" t="s">
        <v>202</v>
      </c>
      <c r="E130" s="54">
        <v>4</v>
      </c>
      <c r="F130" s="54"/>
      <c r="G130" s="54">
        <v>2020</v>
      </c>
      <c r="H130" s="54">
        <v>2021</v>
      </c>
      <c r="I130" s="54">
        <v>2022</v>
      </c>
      <c r="J130" s="54">
        <v>2023</v>
      </c>
      <c r="K130" s="54">
        <v>2024</v>
      </c>
      <c r="L130" s="54">
        <v>2025</v>
      </c>
      <c r="M130" s="56" t="s">
        <v>94</v>
      </c>
      <c r="N130" s="56" t="s">
        <v>62</v>
      </c>
      <c r="O130" s="54"/>
      <c r="P130" s="54"/>
      <c r="Q130" s="54"/>
      <c r="R130" s="54"/>
      <c r="S130" s="54"/>
      <c r="T130" s="54"/>
      <c r="U130" s="57">
        <v>65000000</v>
      </c>
      <c r="V130" s="56" t="s">
        <v>123</v>
      </c>
      <c r="W130" s="54" t="s">
        <v>46</v>
      </c>
    </row>
    <row r="131" spans="1:23" ht="75">
      <c r="A131" s="42"/>
      <c r="B131" s="43"/>
      <c r="C131" s="52"/>
      <c r="D131" s="68" t="s">
        <v>203</v>
      </c>
      <c r="E131" s="54">
        <v>4</v>
      </c>
      <c r="F131" s="54"/>
      <c r="G131" s="54">
        <v>2020</v>
      </c>
      <c r="H131" s="54">
        <v>2021</v>
      </c>
      <c r="I131" s="54">
        <v>2022</v>
      </c>
      <c r="J131" s="54">
        <v>2023</v>
      </c>
      <c r="K131" s="54">
        <v>2024</v>
      </c>
      <c r="L131" s="54">
        <v>2025</v>
      </c>
      <c r="M131" s="56" t="s">
        <v>94</v>
      </c>
      <c r="N131" s="56" t="s">
        <v>62</v>
      </c>
      <c r="O131" s="54"/>
      <c r="P131" s="54"/>
      <c r="Q131" s="54"/>
      <c r="R131" s="54"/>
      <c r="S131" s="54"/>
      <c r="T131" s="54"/>
      <c r="U131" s="57">
        <v>65000000</v>
      </c>
      <c r="V131" s="56" t="s">
        <v>123</v>
      </c>
      <c r="W131" s="54" t="s">
        <v>46</v>
      </c>
    </row>
    <row r="132" spans="1:23" ht="75">
      <c r="A132" s="42"/>
      <c r="B132" s="43"/>
      <c r="C132" s="52"/>
      <c r="D132" s="68" t="s">
        <v>204</v>
      </c>
      <c r="E132" s="54">
        <v>4</v>
      </c>
      <c r="F132" s="54"/>
      <c r="G132" s="54">
        <v>2020</v>
      </c>
      <c r="H132" s="54">
        <v>2021</v>
      </c>
      <c r="I132" s="54">
        <v>2022</v>
      </c>
      <c r="J132" s="54">
        <v>2023</v>
      </c>
      <c r="K132" s="54">
        <v>2024</v>
      </c>
      <c r="L132" s="54">
        <v>2025</v>
      </c>
      <c r="M132" s="56" t="s">
        <v>94</v>
      </c>
      <c r="N132" s="56" t="s">
        <v>62</v>
      </c>
      <c r="O132" s="54"/>
      <c r="P132" s="54"/>
      <c r="Q132" s="54"/>
      <c r="R132" s="54"/>
      <c r="S132" s="54"/>
      <c r="T132" s="54"/>
      <c r="U132" s="57">
        <v>65000000</v>
      </c>
      <c r="V132" s="56" t="s">
        <v>123</v>
      </c>
      <c r="W132" s="54" t="s">
        <v>46</v>
      </c>
    </row>
    <row r="133" spans="1:23" ht="90">
      <c r="A133" s="42"/>
      <c r="B133" s="43"/>
      <c r="C133" s="52"/>
      <c r="D133" s="68" t="s">
        <v>205</v>
      </c>
      <c r="E133" s="54">
        <v>4</v>
      </c>
      <c r="F133" s="54"/>
      <c r="G133" s="54">
        <v>2020</v>
      </c>
      <c r="H133" s="54">
        <v>2021</v>
      </c>
      <c r="I133" s="54">
        <v>2022</v>
      </c>
      <c r="J133" s="54">
        <v>2023</v>
      </c>
      <c r="K133" s="54">
        <v>2024</v>
      </c>
      <c r="L133" s="54">
        <v>2025</v>
      </c>
      <c r="M133" s="56" t="s">
        <v>94</v>
      </c>
      <c r="N133" s="56" t="s">
        <v>92</v>
      </c>
      <c r="O133" s="54"/>
      <c r="P133" s="54"/>
      <c r="Q133" s="54"/>
      <c r="R133" s="54"/>
      <c r="S133" s="54"/>
      <c r="T133" s="54"/>
      <c r="U133" s="57">
        <v>120000000</v>
      </c>
      <c r="V133" s="56" t="s">
        <v>123</v>
      </c>
      <c r="W133" s="54" t="s">
        <v>46</v>
      </c>
    </row>
    <row r="134" spans="1:23" ht="90">
      <c r="A134" s="42"/>
      <c r="B134" s="43"/>
      <c r="C134" s="52"/>
      <c r="D134" s="68" t="s">
        <v>206</v>
      </c>
      <c r="E134" s="54">
        <v>4</v>
      </c>
      <c r="F134" s="54"/>
      <c r="G134" s="54">
        <v>2020</v>
      </c>
      <c r="H134" s="54">
        <v>2021</v>
      </c>
      <c r="I134" s="54">
        <v>2022</v>
      </c>
      <c r="J134" s="54">
        <v>2023</v>
      </c>
      <c r="K134" s="54">
        <v>2024</v>
      </c>
      <c r="L134" s="54">
        <v>2025</v>
      </c>
      <c r="M134" s="56" t="s">
        <v>94</v>
      </c>
      <c r="N134" s="56" t="s">
        <v>207</v>
      </c>
      <c r="O134" s="54"/>
      <c r="P134" s="54"/>
      <c r="Q134" s="54"/>
      <c r="R134" s="54"/>
      <c r="S134" s="54"/>
      <c r="T134" s="54"/>
      <c r="U134" s="57">
        <v>150000000</v>
      </c>
      <c r="V134" s="56" t="s">
        <v>123</v>
      </c>
      <c r="W134" s="54" t="s">
        <v>46</v>
      </c>
    </row>
    <row r="135" spans="1:23" ht="105">
      <c r="A135" s="42"/>
      <c r="B135" s="43"/>
      <c r="C135" s="52"/>
      <c r="D135" s="68" t="s">
        <v>208</v>
      </c>
      <c r="E135" s="54">
        <v>4</v>
      </c>
      <c r="F135" s="54"/>
      <c r="G135" s="54">
        <v>2020</v>
      </c>
      <c r="H135" s="54">
        <v>2021</v>
      </c>
      <c r="I135" s="54">
        <v>2022</v>
      </c>
      <c r="J135" s="54">
        <v>2023</v>
      </c>
      <c r="K135" s="54">
        <v>2024</v>
      </c>
      <c r="L135" s="54">
        <v>2025</v>
      </c>
      <c r="M135" s="56" t="s">
        <v>94</v>
      </c>
      <c r="N135" s="56" t="s">
        <v>92</v>
      </c>
      <c r="O135" s="54"/>
      <c r="P135" s="54"/>
      <c r="Q135" s="54"/>
      <c r="R135" s="54"/>
      <c r="S135" s="54"/>
      <c r="T135" s="54"/>
      <c r="U135" s="79" t="s">
        <v>209</v>
      </c>
      <c r="V135" s="56" t="s">
        <v>123</v>
      </c>
      <c r="W135" s="54" t="s">
        <v>46</v>
      </c>
    </row>
    <row r="136" spans="1:23" ht="75">
      <c r="A136" s="42"/>
      <c r="B136" s="43"/>
      <c r="C136" s="52"/>
      <c r="D136" s="68" t="s">
        <v>210</v>
      </c>
      <c r="E136" s="54">
        <v>4</v>
      </c>
      <c r="F136" s="54"/>
      <c r="G136" s="54">
        <v>2020</v>
      </c>
      <c r="H136" s="54">
        <v>2021</v>
      </c>
      <c r="I136" s="54">
        <v>2022</v>
      </c>
      <c r="J136" s="54">
        <v>2023</v>
      </c>
      <c r="K136" s="54">
        <v>2024</v>
      </c>
      <c r="L136" s="54">
        <v>2025</v>
      </c>
      <c r="M136" s="56" t="s">
        <v>94</v>
      </c>
      <c r="N136" s="56" t="s">
        <v>92</v>
      </c>
      <c r="O136" s="54"/>
      <c r="P136" s="54"/>
      <c r="Q136" s="54"/>
      <c r="R136" s="54"/>
      <c r="S136" s="54"/>
      <c r="T136" s="54"/>
      <c r="U136" s="57">
        <v>120000000</v>
      </c>
      <c r="V136" s="56" t="s">
        <v>123</v>
      </c>
      <c r="W136" s="54" t="s">
        <v>46</v>
      </c>
    </row>
    <row r="137" spans="1:23" ht="75">
      <c r="A137" s="42"/>
      <c r="B137" s="43"/>
      <c r="C137" s="52"/>
      <c r="D137" s="68" t="s">
        <v>211</v>
      </c>
      <c r="E137" s="54">
        <v>4</v>
      </c>
      <c r="F137" s="54"/>
      <c r="G137" s="54">
        <v>2020</v>
      </c>
      <c r="H137" s="54">
        <v>2021</v>
      </c>
      <c r="I137" s="54">
        <v>2022</v>
      </c>
      <c r="J137" s="54">
        <v>2023</v>
      </c>
      <c r="K137" s="54">
        <v>2024</v>
      </c>
      <c r="L137" s="54">
        <v>2025</v>
      </c>
      <c r="M137" s="56" t="s">
        <v>94</v>
      </c>
      <c r="N137" s="56" t="s">
        <v>92</v>
      </c>
      <c r="O137" s="54"/>
      <c r="P137" s="54"/>
      <c r="Q137" s="54"/>
      <c r="R137" s="54"/>
      <c r="S137" s="54"/>
      <c r="T137" s="54"/>
      <c r="U137" s="57">
        <v>120000000</v>
      </c>
      <c r="V137" s="56" t="s">
        <v>123</v>
      </c>
      <c r="W137" s="54" t="s">
        <v>46</v>
      </c>
    </row>
    <row r="138" spans="1:23" ht="90">
      <c r="A138" s="42"/>
      <c r="B138" s="43"/>
      <c r="C138" s="51"/>
      <c r="D138" s="68" t="s">
        <v>212</v>
      </c>
      <c r="E138" s="54">
        <v>4</v>
      </c>
      <c r="F138" s="54"/>
      <c r="G138" s="54">
        <v>2020</v>
      </c>
      <c r="H138" s="54">
        <v>2021</v>
      </c>
      <c r="I138" s="54">
        <v>2022</v>
      </c>
      <c r="J138" s="54">
        <v>2023</v>
      </c>
      <c r="K138" s="54">
        <v>2024</v>
      </c>
      <c r="L138" s="54">
        <v>2025</v>
      </c>
      <c r="M138" s="56" t="s">
        <v>43</v>
      </c>
      <c r="N138" s="56" t="s">
        <v>62</v>
      </c>
      <c r="O138" s="54"/>
      <c r="P138" s="54"/>
      <c r="Q138" s="54"/>
      <c r="R138" s="54"/>
      <c r="S138" s="54"/>
      <c r="T138" s="54"/>
      <c r="U138" s="57">
        <v>10000000</v>
      </c>
      <c r="V138" s="56" t="s">
        <v>129</v>
      </c>
      <c r="W138" s="54" t="s">
        <v>46</v>
      </c>
    </row>
    <row r="139" spans="1:23" ht="15.75">
      <c r="A139" s="42"/>
      <c r="B139" s="43"/>
      <c r="C139" s="49"/>
      <c r="D139" s="62" t="s">
        <v>106</v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3"/>
      <c r="U139" s="65">
        <f>SUM(U124:U138)</f>
        <v>1665000000</v>
      </c>
      <c r="V139" s="66"/>
      <c r="W139" s="67"/>
    </row>
    <row r="140" spans="1:23">
      <c r="A140" s="42"/>
      <c r="B140" s="43"/>
      <c r="C140" s="44" t="s">
        <v>27</v>
      </c>
      <c r="D140" s="45" t="s">
        <v>213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6"/>
    </row>
    <row r="141" spans="1:23" ht="75">
      <c r="A141" s="42"/>
      <c r="B141" s="43"/>
      <c r="C141" s="50"/>
      <c r="D141" s="68" t="s">
        <v>214</v>
      </c>
      <c r="E141" s="54">
        <v>8</v>
      </c>
      <c r="F141" s="55">
        <v>0.2</v>
      </c>
      <c r="G141" s="54">
        <v>2020</v>
      </c>
      <c r="H141" s="54">
        <v>2021</v>
      </c>
      <c r="I141" s="54">
        <v>2022</v>
      </c>
      <c r="J141" s="54">
        <v>2023</v>
      </c>
      <c r="K141" s="54">
        <v>2024</v>
      </c>
      <c r="L141" s="54">
        <v>2025</v>
      </c>
      <c r="M141" s="56" t="s">
        <v>43</v>
      </c>
      <c r="N141" s="56" t="s">
        <v>215</v>
      </c>
      <c r="O141" s="77"/>
      <c r="P141" s="54"/>
      <c r="Q141" s="54"/>
      <c r="R141" s="54"/>
      <c r="S141" s="54"/>
      <c r="T141" s="54"/>
      <c r="U141" s="57">
        <v>40000000</v>
      </c>
      <c r="V141" s="56" t="s">
        <v>88</v>
      </c>
      <c r="W141" s="54" t="s">
        <v>46</v>
      </c>
    </row>
    <row r="142" spans="1:23" ht="60">
      <c r="A142" s="42"/>
      <c r="B142" s="43"/>
      <c r="C142" s="52"/>
      <c r="D142" s="76" t="s">
        <v>216</v>
      </c>
      <c r="E142" s="54">
        <v>8</v>
      </c>
      <c r="F142" s="55">
        <v>0.45</v>
      </c>
      <c r="G142" s="54">
        <v>2020</v>
      </c>
      <c r="H142" s="54">
        <v>2021</v>
      </c>
      <c r="I142" s="54">
        <v>2022</v>
      </c>
      <c r="J142" s="54">
        <v>2023</v>
      </c>
      <c r="K142" s="54">
        <v>2024</v>
      </c>
      <c r="L142" s="54">
        <v>2025</v>
      </c>
      <c r="M142" s="56" t="s">
        <v>43</v>
      </c>
      <c r="N142" s="56" t="s">
        <v>62</v>
      </c>
      <c r="O142" s="77"/>
      <c r="P142" s="77"/>
      <c r="Q142" s="77"/>
      <c r="R142" s="54"/>
      <c r="S142" s="54"/>
      <c r="T142" s="54"/>
      <c r="U142" s="57">
        <v>12000000</v>
      </c>
      <c r="V142" s="56" t="s">
        <v>88</v>
      </c>
      <c r="W142" s="54" t="s">
        <v>46</v>
      </c>
    </row>
    <row r="143" spans="1:23" ht="45">
      <c r="A143" s="42"/>
      <c r="B143" s="43"/>
      <c r="C143" s="52"/>
      <c r="D143" s="76" t="s">
        <v>217</v>
      </c>
      <c r="E143" s="54">
        <v>8</v>
      </c>
      <c r="F143" s="54"/>
      <c r="G143" s="54">
        <v>2020</v>
      </c>
      <c r="H143" s="54">
        <v>2021</v>
      </c>
      <c r="I143" s="54">
        <v>2022</v>
      </c>
      <c r="J143" s="54">
        <v>2023</v>
      </c>
      <c r="K143" s="54">
        <v>2024</v>
      </c>
      <c r="L143" s="54">
        <v>2025</v>
      </c>
      <c r="M143" s="56" t="s">
        <v>94</v>
      </c>
      <c r="N143" s="56" t="s">
        <v>215</v>
      </c>
      <c r="O143" s="54"/>
      <c r="P143" s="77"/>
      <c r="Q143" s="54"/>
      <c r="R143" s="54"/>
      <c r="S143" s="54"/>
      <c r="T143" s="54"/>
      <c r="U143" s="57">
        <v>5000000</v>
      </c>
      <c r="V143" s="56" t="s">
        <v>88</v>
      </c>
      <c r="W143" s="54" t="s">
        <v>46</v>
      </c>
    </row>
    <row r="144" spans="1:23" ht="75">
      <c r="A144" s="42"/>
      <c r="B144" s="43"/>
      <c r="C144" s="52"/>
      <c r="D144" s="76" t="s">
        <v>218</v>
      </c>
      <c r="E144" s="54">
        <v>8</v>
      </c>
      <c r="F144" s="55">
        <v>0.2</v>
      </c>
      <c r="G144" s="54">
        <v>2020</v>
      </c>
      <c r="H144" s="54">
        <v>2021</v>
      </c>
      <c r="I144" s="54">
        <v>2022</v>
      </c>
      <c r="J144" s="54">
        <v>2023</v>
      </c>
      <c r="K144" s="54">
        <v>2024</v>
      </c>
      <c r="L144" s="54">
        <v>2025</v>
      </c>
      <c r="M144" s="56" t="s">
        <v>43</v>
      </c>
      <c r="N144" s="56" t="s">
        <v>62</v>
      </c>
      <c r="O144" s="54"/>
      <c r="P144" s="54"/>
      <c r="Q144" s="54"/>
      <c r="R144" s="54"/>
      <c r="S144" s="54"/>
      <c r="T144" s="54"/>
      <c r="U144" s="57">
        <v>10000000</v>
      </c>
      <c r="V144" s="56" t="s">
        <v>88</v>
      </c>
      <c r="W144" s="54" t="s">
        <v>46</v>
      </c>
    </row>
    <row r="145" spans="1:23" ht="90">
      <c r="A145" s="42"/>
      <c r="B145" s="43"/>
      <c r="C145" s="52"/>
      <c r="D145" s="68" t="s">
        <v>219</v>
      </c>
      <c r="E145" s="54">
        <v>3</v>
      </c>
      <c r="F145" s="54"/>
      <c r="G145" s="54">
        <v>2020</v>
      </c>
      <c r="H145" s="54">
        <v>2021</v>
      </c>
      <c r="I145" s="54">
        <v>2022</v>
      </c>
      <c r="J145" s="54">
        <v>2023</v>
      </c>
      <c r="K145" s="54">
        <v>2024</v>
      </c>
      <c r="L145" s="54">
        <v>2025</v>
      </c>
      <c r="M145" s="56" t="s">
        <v>43</v>
      </c>
      <c r="N145" s="56" t="s">
        <v>92</v>
      </c>
      <c r="O145" s="54"/>
      <c r="P145" s="54"/>
      <c r="Q145" s="54"/>
      <c r="R145" s="54"/>
      <c r="S145" s="54"/>
      <c r="T145" s="54"/>
      <c r="U145" s="57">
        <v>120000000</v>
      </c>
      <c r="V145" s="56" t="s">
        <v>88</v>
      </c>
      <c r="W145" s="54" t="s">
        <v>46</v>
      </c>
    </row>
    <row r="146" spans="1:23" ht="90">
      <c r="A146" s="42"/>
      <c r="B146" s="43"/>
      <c r="C146" s="52"/>
      <c r="D146" s="68" t="s">
        <v>220</v>
      </c>
      <c r="E146" s="54">
        <v>3</v>
      </c>
      <c r="F146" s="54"/>
      <c r="G146" s="54">
        <v>2020</v>
      </c>
      <c r="H146" s="54">
        <v>2021</v>
      </c>
      <c r="I146" s="54">
        <v>2022</v>
      </c>
      <c r="J146" s="54">
        <v>2023</v>
      </c>
      <c r="K146" s="54">
        <v>2024</v>
      </c>
      <c r="L146" s="54">
        <v>2025</v>
      </c>
      <c r="M146" s="56" t="s">
        <v>43</v>
      </c>
      <c r="N146" s="56" t="s">
        <v>92</v>
      </c>
      <c r="O146" s="54"/>
      <c r="P146" s="54"/>
      <c r="Q146" s="54"/>
      <c r="R146" s="54"/>
      <c r="S146" s="54"/>
      <c r="T146" s="54"/>
      <c r="U146" s="57">
        <v>120000000</v>
      </c>
      <c r="V146" s="56" t="s">
        <v>88</v>
      </c>
      <c r="W146" s="54" t="s">
        <v>46</v>
      </c>
    </row>
    <row r="147" spans="1:23" ht="75">
      <c r="A147" s="42"/>
      <c r="B147" s="43"/>
      <c r="C147" s="52"/>
      <c r="D147" s="68" t="s">
        <v>221</v>
      </c>
      <c r="E147" s="54">
        <v>3</v>
      </c>
      <c r="F147" s="54"/>
      <c r="G147" s="54">
        <v>2020</v>
      </c>
      <c r="H147" s="54">
        <v>2021</v>
      </c>
      <c r="I147" s="54">
        <v>2022</v>
      </c>
      <c r="J147" s="54">
        <v>2023</v>
      </c>
      <c r="K147" s="54">
        <v>2024</v>
      </c>
      <c r="L147" s="54">
        <v>2025</v>
      </c>
      <c r="M147" s="56" t="s">
        <v>43</v>
      </c>
      <c r="N147" s="56" t="s">
        <v>92</v>
      </c>
      <c r="O147" s="54"/>
      <c r="P147" s="54"/>
      <c r="Q147" s="54"/>
      <c r="R147" s="54"/>
      <c r="S147" s="54"/>
      <c r="T147" s="54"/>
      <c r="U147" s="57">
        <v>120000000</v>
      </c>
      <c r="V147" s="56" t="s">
        <v>123</v>
      </c>
      <c r="W147" s="54" t="s">
        <v>46</v>
      </c>
    </row>
    <row r="148" spans="1:23" ht="75">
      <c r="A148" s="42"/>
      <c r="B148" s="43"/>
      <c r="C148" s="52"/>
      <c r="D148" s="68" t="s">
        <v>222</v>
      </c>
      <c r="E148" s="54">
        <v>11</v>
      </c>
      <c r="F148" s="54"/>
      <c r="G148" s="54">
        <v>2020</v>
      </c>
      <c r="H148" s="54">
        <v>2021</v>
      </c>
      <c r="I148" s="54">
        <v>2022</v>
      </c>
      <c r="J148" s="54">
        <v>2023</v>
      </c>
      <c r="K148" s="54">
        <v>2024</v>
      </c>
      <c r="L148" s="54">
        <v>2025</v>
      </c>
      <c r="M148" s="56" t="s">
        <v>94</v>
      </c>
      <c r="N148" s="56" t="s">
        <v>223</v>
      </c>
      <c r="O148" s="54"/>
      <c r="P148" s="54"/>
      <c r="Q148" s="54"/>
      <c r="R148" s="54"/>
      <c r="S148" s="54"/>
      <c r="T148" s="54"/>
      <c r="U148" s="57">
        <v>80000000</v>
      </c>
      <c r="V148" s="56" t="s">
        <v>123</v>
      </c>
      <c r="W148" s="54" t="s">
        <v>46</v>
      </c>
    </row>
    <row r="149" spans="1:23" ht="75">
      <c r="A149" s="42"/>
      <c r="B149" s="43"/>
      <c r="C149" s="52"/>
      <c r="D149" s="68" t="s">
        <v>224</v>
      </c>
      <c r="E149" s="54">
        <v>11</v>
      </c>
      <c r="F149" s="54"/>
      <c r="G149" s="54">
        <v>2020</v>
      </c>
      <c r="H149" s="54">
        <v>2021</v>
      </c>
      <c r="I149" s="54">
        <v>2022</v>
      </c>
      <c r="J149" s="54">
        <v>2023</v>
      </c>
      <c r="K149" s="54">
        <v>2024</v>
      </c>
      <c r="L149" s="54">
        <v>2025</v>
      </c>
      <c r="M149" s="56" t="s">
        <v>43</v>
      </c>
      <c r="N149" s="56" t="s">
        <v>223</v>
      </c>
      <c r="O149" s="54"/>
      <c r="P149" s="54"/>
      <c r="Q149" s="54"/>
      <c r="R149" s="54"/>
      <c r="S149" s="54"/>
      <c r="T149" s="54"/>
      <c r="U149" s="57">
        <v>80000000</v>
      </c>
      <c r="V149" s="56" t="s">
        <v>138</v>
      </c>
      <c r="W149" s="54" t="s">
        <v>46</v>
      </c>
    </row>
    <row r="150" spans="1:23" ht="120">
      <c r="A150" s="42"/>
      <c r="B150" s="43"/>
      <c r="C150" s="52"/>
      <c r="D150" s="68" t="s">
        <v>225</v>
      </c>
      <c r="E150" s="54">
        <v>8</v>
      </c>
      <c r="F150" s="55">
        <v>0.35</v>
      </c>
      <c r="G150" s="54">
        <v>2020</v>
      </c>
      <c r="H150" s="54">
        <v>2021</v>
      </c>
      <c r="I150" s="54">
        <v>2022</v>
      </c>
      <c r="J150" s="54">
        <v>2023</v>
      </c>
      <c r="K150" s="54">
        <v>2024</v>
      </c>
      <c r="L150" s="54">
        <v>2025</v>
      </c>
      <c r="M150" s="56" t="s">
        <v>43</v>
      </c>
      <c r="N150" s="56" t="s">
        <v>48</v>
      </c>
      <c r="O150" s="77"/>
      <c r="P150" s="77"/>
      <c r="Q150" s="54"/>
      <c r="R150" s="54"/>
      <c r="S150" s="54"/>
      <c r="T150" s="54"/>
      <c r="U150" s="75">
        <v>0</v>
      </c>
      <c r="V150" s="56" t="s">
        <v>123</v>
      </c>
      <c r="W150" s="54" t="s">
        <v>46</v>
      </c>
    </row>
    <row r="151" spans="1:23" ht="105">
      <c r="A151" s="42"/>
      <c r="B151" s="43"/>
      <c r="C151" s="52"/>
      <c r="D151" s="68" t="s">
        <v>226</v>
      </c>
      <c r="E151" s="54">
        <v>7</v>
      </c>
      <c r="F151" s="54"/>
      <c r="G151" s="54">
        <v>2020</v>
      </c>
      <c r="H151" s="54">
        <v>2021</v>
      </c>
      <c r="I151" s="54">
        <v>2022</v>
      </c>
      <c r="J151" s="54">
        <v>2023</v>
      </c>
      <c r="K151" s="54">
        <v>2024</v>
      </c>
      <c r="L151" s="54">
        <v>2025</v>
      </c>
      <c r="M151" s="56" t="s">
        <v>43</v>
      </c>
      <c r="N151" s="56" t="s">
        <v>227</v>
      </c>
      <c r="O151" s="54"/>
      <c r="P151" s="54"/>
      <c r="Q151" s="54"/>
      <c r="R151" s="54"/>
      <c r="S151" s="54"/>
      <c r="T151" s="54"/>
      <c r="U151" s="57">
        <v>15000000</v>
      </c>
      <c r="V151" s="56" t="s">
        <v>129</v>
      </c>
      <c r="W151" s="54" t="s">
        <v>46</v>
      </c>
    </row>
    <row r="152" spans="1:23" ht="90">
      <c r="A152" s="42"/>
      <c r="B152" s="43"/>
      <c r="C152" s="52"/>
      <c r="D152" s="68" t="s">
        <v>228</v>
      </c>
      <c r="E152" s="54">
        <v>7</v>
      </c>
      <c r="F152" s="54"/>
      <c r="G152" s="54">
        <v>2020</v>
      </c>
      <c r="H152" s="54">
        <v>2021</v>
      </c>
      <c r="I152" s="54">
        <v>2022</v>
      </c>
      <c r="J152" s="54">
        <v>2023</v>
      </c>
      <c r="K152" s="54">
        <v>2024</v>
      </c>
      <c r="L152" s="54">
        <v>2025</v>
      </c>
      <c r="M152" s="56" t="s">
        <v>43</v>
      </c>
      <c r="N152" s="56" t="s">
        <v>229</v>
      </c>
      <c r="O152" s="54"/>
      <c r="P152" s="54"/>
      <c r="Q152" s="54"/>
      <c r="R152" s="54"/>
      <c r="S152" s="54"/>
      <c r="T152" s="54"/>
      <c r="U152" s="57">
        <v>45000000</v>
      </c>
      <c r="V152" s="56" t="s">
        <v>129</v>
      </c>
      <c r="W152" s="54" t="s">
        <v>46</v>
      </c>
    </row>
    <row r="153" spans="1:23" ht="75">
      <c r="A153" s="42"/>
      <c r="B153" s="43"/>
      <c r="C153" s="52"/>
      <c r="D153" s="68" t="s">
        <v>230</v>
      </c>
      <c r="E153" s="54">
        <v>11</v>
      </c>
      <c r="F153" s="54"/>
      <c r="G153" s="54">
        <v>2020</v>
      </c>
      <c r="H153" s="54">
        <v>2021</v>
      </c>
      <c r="I153" s="54">
        <v>2022</v>
      </c>
      <c r="J153" s="54">
        <v>2023</v>
      </c>
      <c r="K153" s="54">
        <v>2024</v>
      </c>
      <c r="L153" s="54">
        <v>2025</v>
      </c>
      <c r="M153" s="56" t="s">
        <v>43</v>
      </c>
      <c r="N153" s="56" t="s">
        <v>113</v>
      </c>
      <c r="O153" s="54"/>
      <c r="P153" s="54"/>
      <c r="Q153" s="54"/>
      <c r="R153" s="54"/>
      <c r="S153" s="54"/>
      <c r="T153" s="54"/>
      <c r="U153" s="57">
        <v>40000000</v>
      </c>
      <c r="V153" s="56" t="s">
        <v>129</v>
      </c>
      <c r="W153" s="54" t="s">
        <v>46</v>
      </c>
    </row>
    <row r="154" spans="1:23" ht="90">
      <c r="A154" s="42"/>
      <c r="B154" s="43"/>
      <c r="C154" s="52"/>
      <c r="D154" s="76" t="s">
        <v>231</v>
      </c>
      <c r="E154" s="54">
        <v>3</v>
      </c>
      <c r="F154" s="54"/>
      <c r="G154" s="54">
        <v>2020</v>
      </c>
      <c r="H154" s="54">
        <v>2021</v>
      </c>
      <c r="I154" s="54">
        <v>2022</v>
      </c>
      <c r="J154" s="54">
        <v>2023</v>
      </c>
      <c r="K154" s="54">
        <v>2024</v>
      </c>
      <c r="L154" s="54">
        <v>2025</v>
      </c>
      <c r="M154" s="56" t="s">
        <v>94</v>
      </c>
      <c r="N154" s="56" t="s">
        <v>62</v>
      </c>
      <c r="O154" s="54"/>
      <c r="P154" s="54"/>
      <c r="Q154" s="54"/>
      <c r="R154" s="54"/>
      <c r="S154" s="54"/>
      <c r="T154" s="54"/>
      <c r="U154" s="75">
        <v>1000000</v>
      </c>
      <c r="V154" s="56" t="s">
        <v>88</v>
      </c>
      <c r="W154" s="54" t="s">
        <v>46</v>
      </c>
    </row>
    <row r="155" spans="1:23" ht="75">
      <c r="A155" s="42"/>
      <c r="B155" s="43"/>
      <c r="C155" s="52"/>
      <c r="D155" s="68" t="s">
        <v>232</v>
      </c>
      <c r="E155" s="54">
        <v>11</v>
      </c>
      <c r="F155" s="54"/>
      <c r="G155" s="54">
        <v>2020</v>
      </c>
      <c r="H155" s="54">
        <v>2021</v>
      </c>
      <c r="I155" s="54">
        <v>2022</v>
      </c>
      <c r="J155" s="54">
        <v>2023</v>
      </c>
      <c r="K155" s="54">
        <v>2024</v>
      </c>
      <c r="L155" s="54">
        <v>2025</v>
      </c>
      <c r="M155" s="56" t="s">
        <v>43</v>
      </c>
      <c r="N155" s="56" t="s">
        <v>92</v>
      </c>
      <c r="O155" s="54"/>
      <c r="P155" s="54"/>
      <c r="Q155" s="54"/>
      <c r="R155" s="54"/>
      <c r="S155" s="54"/>
      <c r="T155" s="54"/>
      <c r="U155" s="57">
        <v>10000000</v>
      </c>
      <c r="V155" s="56" t="s">
        <v>129</v>
      </c>
      <c r="W155" s="54" t="s">
        <v>46</v>
      </c>
    </row>
    <row r="156" spans="1:23" ht="75">
      <c r="A156" s="42"/>
      <c r="B156" s="43"/>
      <c r="C156" s="52"/>
      <c r="D156" s="68" t="s">
        <v>233</v>
      </c>
      <c r="E156" s="54">
        <v>16</v>
      </c>
      <c r="F156" s="55">
        <v>0.2</v>
      </c>
      <c r="G156" s="54">
        <v>2020</v>
      </c>
      <c r="H156" s="54">
        <v>2021</v>
      </c>
      <c r="I156" s="54">
        <v>2022</v>
      </c>
      <c r="J156" s="54">
        <v>2023</v>
      </c>
      <c r="K156" s="54">
        <v>2024</v>
      </c>
      <c r="L156" s="54">
        <v>2025</v>
      </c>
      <c r="M156" s="56" t="s">
        <v>94</v>
      </c>
      <c r="N156" s="56" t="s">
        <v>62</v>
      </c>
      <c r="O156" s="54"/>
      <c r="P156" s="77"/>
      <c r="Q156" s="54"/>
      <c r="R156" s="54"/>
      <c r="S156" s="54"/>
      <c r="T156" s="54"/>
      <c r="U156" s="57">
        <v>150000000</v>
      </c>
      <c r="V156" s="56" t="s">
        <v>88</v>
      </c>
      <c r="W156" s="54" t="s">
        <v>46</v>
      </c>
    </row>
    <row r="157" spans="1:23" ht="75">
      <c r="A157" s="42"/>
      <c r="B157" s="43"/>
      <c r="C157" s="52"/>
      <c r="D157" s="68" t="s">
        <v>234</v>
      </c>
      <c r="E157" s="54">
        <v>6</v>
      </c>
      <c r="F157" s="55">
        <v>0.2</v>
      </c>
      <c r="G157" s="54">
        <v>2020</v>
      </c>
      <c r="H157" s="54">
        <v>2021</v>
      </c>
      <c r="I157" s="54">
        <v>2022</v>
      </c>
      <c r="J157" s="54">
        <v>2023</v>
      </c>
      <c r="K157" s="54">
        <v>2024</v>
      </c>
      <c r="L157" s="54">
        <v>2025</v>
      </c>
      <c r="M157" s="56" t="s">
        <v>94</v>
      </c>
      <c r="N157" s="56" t="s">
        <v>188</v>
      </c>
      <c r="O157" s="77"/>
      <c r="P157" s="54"/>
      <c r="Q157" s="54"/>
      <c r="R157" s="54"/>
      <c r="S157" s="54"/>
      <c r="T157" s="54"/>
      <c r="U157" s="57">
        <v>240000000</v>
      </c>
      <c r="V157" s="56" t="s">
        <v>88</v>
      </c>
      <c r="W157" s="54" t="s">
        <v>46</v>
      </c>
    </row>
    <row r="158" spans="1:23" ht="90">
      <c r="A158" s="42"/>
      <c r="B158" s="43"/>
      <c r="C158" s="52"/>
      <c r="D158" s="68" t="s">
        <v>235</v>
      </c>
      <c r="E158" s="54">
        <v>6</v>
      </c>
      <c r="F158" s="54"/>
      <c r="G158" s="54">
        <v>2020</v>
      </c>
      <c r="H158" s="54">
        <v>2021</v>
      </c>
      <c r="I158" s="54">
        <v>2022</v>
      </c>
      <c r="J158" s="54">
        <v>2023</v>
      </c>
      <c r="K158" s="54">
        <v>2024</v>
      </c>
      <c r="L158" s="54">
        <v>2025</v>
      </c>
      <c r="M158" s="56" t="s">
        <v>94</v>
      </c>
      <c r="N158" s="56" t="s">
        <v>102</v>
      </c>
      <c r="O158" s="54"/>
      <c r="P158" s="54"/>
      <c r="Q158" s="54"/>
      <c r="R158" s="54"/>
      <c r="S158" s="54"/>
      <c r="T158" s="54"/>
      <c r="U158" s="57">
        <v>0</v>
      </c>
      <c r="V158" s="56"/>
      <c r="W158" s="54" t="s">
        <v>46</v>
      </c>
    </row>
    <row r="159" spans="1:23" ht="75">
      <c r="A159" s="42"/>
      <c r="B159" s="43"/>
      <c r="C159" s="52"/>
      <c r="D159" s="68" t="s">
        <v>236</v>
      </c>
      <c r="E159" s="54">
        <v>6</v>
      </c>
      <c r="F159" s="55">
        <v>0.35</v>
      </c>
      <c r="G159" s="54">
        <v>2020</v>
      </c>
      <c r="H159" s="54">
        <v>2021</v>
      </c>
      <c r="I159" s="54">
        <v>2022</v>
      </c>
      <c r="J159" s="54">
        <v>2023</v>
      </c>
      <c r="K159" s="54">
        <v>2024</v>
      </c>
      <c r="L159" s="54">
        <v>2025</v>
      </c>
      <c r="M159" s="56" t="s">
        <v>94</v>
      </c>
      <c r="N159" s="56" t="s">
        <v>62</v>
      </c>
      <c r="O159" s="77"/>
      <c r="P159" s="77"/>
      <c r="Q159" s="54"/>
      <c r="R159" s="54"/>
      <c r="S159" s="54"/>
      <c r="T159" s="54"/>
      <c r="U159" s="57">
        <v>2000000000</v>
      </c>
      <c r="V159" s="56" t="s">
        <v>88</v>
      </c>
      <c r="W159" s="54" t="s">
        <v>46</v>
      </c>
    </row>
    <row r="160" spans="1:23" ht="60">
      <c r="A160" s="42"/>
      <c r="B160" s="43"/>
      <c r="C160" s="52"/>
      <c r="D160" s="76" t="s">
        <v>237</v>
      </c>
      <c r="E160" s="54">
        <v>11</v>
      </c>
      <c r="F160" s="54"/>
      <c r="G160" s="54">
        <v>2020</v>
      </c>
      <c r="H160" s="54">
        <v>2021</v>
      </c>
      <c r="I160" s="54">
        <v>2022</v>
      </c>
      <c r="J160" s="54">
        <v>2023</v>
      </c>
      <c r="K160" s="54">
        <v>2024</v>
      </c>
      <c r="L160" s="54">
        <v>2025</v>
      </c>
      <c r="M160" s="56" t="s">
        <v>94</v>
      </c>
      <c r="N160" s="56" t="s">
        <v>62</v>
      </c>
      <c r="O160" s="54"/>
      <c r="P160" s="54"/>
      <c r="Q160" s="54"/>
      <c r="R160" s="54"/>
      <c r="S160" s="54"/>
      <c r="T160" s="54"/>
      <c r="U160" s="75">
        <v>15000000</v>
      </c>
      <c r="V160" s="56" t="s">
        <v>88</v>
      </c>
      <c r="W160" s="54" t="s">
        <v>46</v>
      </c>
    </row>
    <row r="161" spans="1:23" ht="90">
      <c r="A161" s="42"/>
      <c r="B161" s="43"/>
      <c r="C161" s="52"/>
      <c r="D161" s="76" t="s">
        <v>238</v>
      </c>
      <c r="E161" s="54">
        <v>7</v>
      </c>
      <c r="F161" s="54"/>
      <c r="G161" s="54">
        <v>2020</v>
      </c>
      <c r="H161" s="54">
        <v>2021</v>
      </c>
      <c r="I161" s="54">
        <v>2022</v>
      </c>
      <c r="J161" s="54">
        <v>2023</v>
      </c>
      <c r="K161" s="54">
        <v>2024</v>
      </c>
      <c r="L161" s="54">
        <v>2025</v>
      </c>
      <c r="M161" s="56" t="s">
        <v>94</v>
      </c>
      <c r="N161" s="56" t="s">
        <v>62</v>
      </c>
      <c r="O161" s="54"/>
      <c r="P161" s="54"/>
      <c r="Q161" s="54"/>
      <c r="R161" s="54"/>
      <c r="S161" s="54"/>
      <c r="T161" s="54"/>
      <c r="U161" s="75">
        <v>2000000</v>
      </c>
      <c r="V161" s="56" t="e">
        <v>#REF!</v>
      </c>
      <c r="W161" s="54" t="s">
        <v>46</v>
      </c>
    </row>
    <row r="162" spans="1:23" ht="75">
      <c r="A162" s="42"/>
      <c r="B162" s="43"/>
      <c r="C162" s="52"/>
      <c r="D162" s="68" t="s">
        <v>239</v>
      </c>
      <c r="E162" s="54">
        <v>15</v>
      </c>
      <c r="F162" s="55">
        <v>0.35</v>
      </c>
      <c r="G162" s="54">
        <v>2020</v>
      </c>
      <c r="H162" s="54">
        <v>2021</v>
      </c>
      <c r="I162" s="54">
        <v>2022</v>
      </c>
      <c r="J162" s="54">
        <v>2023</v>
      </c>
      <c r="K162" s="54">
        <v>2024</v>
      </c>
      <c r="L162" s="54">
        <v>2025</v>
      </c>
      <c r="M162" s="56" t="s">
        <v>94</v>
      </c>
      <c r="N162" s="56" t="s">
        <v>62</v>
      </c>
      <c r="O162" s="77"/>
      <c r="P162" s="77"/>
      <c r="Q162" s="54"/>
      <c r="R162" s="54"/>
      <c r="S162" s="54"/>
      <c r="T162" s="54"/>
      <c r="U162" s="57">
        <v>1000000000</v>
      </c>
      <c r="V162" s="56" t="s">
        <v>88</v>
      </c>
      <c r="W162" s="54" t="s">
        <v>46</v>
      </c>
    </row>
    <row r="163" spans="1:23" ht="75">
      <c r="A163" s="42"/>
      <c r="B163" s="43"/>
      <c r="C163" s="51"/>
      <c r="D163" s="68" t="s">
        <v>240</v>
      </c>
      <c r="E163" s="54">
        <v>15</v>
      </c>
      <c r="F163" s="54"/>
      <c r="G163" s="54">
        <v>2020</v>
      </c>
      <c r="H163" s="54">
        <v>2021</v>
      </c>
      <c r="I163" s="54">
        <v>2022</v>
      </c>
      <c r="J163" s="54">
        <v>2023</v>
      </c>
      <c r="K163" s="54">
        <v>2024</v>
      </c>
      <c r="L163" s="54">
        <v>2025</v>
      </c>
      <c r="M163" s="56" t="s">
        <v>94</v>
      </c>
      <c r="N163" s="56" t="s">
        <v>62</v>
      </c>
      <c r="O163" s="54"/>
      <c r="P163" s="54"/>
      <c r="Q163" s="54"/>
      <c r="R163" s="54"/>
      <c r="S163" s="54"/>
      <c r="T163" s="54"/>
      <c r="U163" s="57">
        <v>2000000000</v>
      </c>
      <c r="V163" s="56" t="s">
        <v>88</v>
      </c>
      <c r="W163" s="54" t="s">
        <v>46</v>
      </c>
    </row>
    <row r="164" spans="1:23" ht="15.75">
      <c r="A164" s="42"/>
      <c r="B164" s="43"/>
      <c r="C164" s="49"/>
      <c r="D164" s="62" t="s">
        <v>241</v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3"/>
      <c r="U164" s="65">
        <f>SUM(U141:U163)</f>
        <v>6105000000</v>
      </c>
      <c r="V164" s="66"/>
      <c r="W164" s="67"/>
    </row>
    <row r="165" spans="1:23">
      <c r="A165" s="42"/>
      <c r="B165" s="43"/>
      <c r="C165" s="44" t="s">
        <v>28</v>
      </c>
      <c r="D165" s="45" t="s">
        <v>242</v>
      </c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6"/>
    </row>
    <row r="166" spans="1:23" ht="105">
      <c r="A166" s="42"/>
      <c r="B166" s="43"/>
      <c r="C166" s="50"/>
      <c r="D166" s="68" t="s">
        <v>243</v>
      </c>
      <c r="E166" s="54">
        <v>11</v>
      </c>
      <c r="F166" s="55">
        <v>0.2</v>
      </c>
      <c r="G166" s="54">
        <v>2020</v>
      </c>
      <c r="H166" s="54">
        <v>2021</v>
      </c>
      <c r="I166" s="54">
        <v>2022</v>
      </c>
      <c r="J166" s="54">
        <v>2023</v>
      </c>
      <c r="K166" s="54">
        <v>2024</v>
      </c>
      <c r="L166" s="54">
        <v>2025</v>
      </c>
      <c r="M166" s="56" t="s">
        <v>94</v>
      </c>
      <c r="N166" s="56" t="s">
        <v>62</v>
      </c>
      <c r="O166" s="77"/>
      <c r="P166" s="54"/>
      <c r="Q166" s="54"/>
      <c r="R166" s="54"/>
      <c r="S166" s="54"/>
      <c r="T166" s="54"/>
      <c r="U166" s="57">
        <v>1500000000</v>
      </c>
      <c r="V166" s="56" t="s">
        <v>88</v>
      </c>
      <c r="W166" s="54" t="s">
        <v>46</v>
      </c>
    </row>
    <row r="167" spans="1:23" ht="90">
      <c r="A167" s="42"/>
      <c r="B167" s="43"/>
      <c r="C167" s="52"/>
      <c r="D167" s="68" t="s">
        <v>244</v>
      </c>
      <c r="E167" s="54">
        <v>11</v>
      </c>
      <c r="F167" s="55">
        <v>0.2</v>
      </c>
      <c r="G167" s="54">
        <v>2020</v>
      </c>
      <c r="H167" s="54">
        <v>2021</v>
      </c>
      <c r="I167" s="54">
        <v>2022</v>
      </c>
      <c r="J167" s="54">
        <v>2023</v>
      </c>
      <c r="K167" s="54">
        <v>2024</v>
      </c>
      <c r="L167" s="54">
        <v>2025</v>
      </c>
      <c r="M167" s="56" t="s">
        <v>94</v>
      </c>
      <c r="N167" s="56" t="s">
        <v>62</v>
      </c>
      <c r="O167" s="54"/>
      <c r="P167" s="77"/>
      <c r="Q167" s="54"/>
      <c r="R167" s="54"/>
      <c r="S167" s="54"/>
      <c r="T167" s="54"/>
      <c r="U167" s="57">
        <v>4000000000</v>
      </c>
      <c r="V167" s="56" t="s">
        <v>88</v>
      </c>
      <c r="W167" s="54" t="s">
        <v>46</v>
      </c>
    </row>
    <row r="168" spans="1:23" ht="90">
      <c r="A168" s="42"/>
      <c r="B168" s="43"/>
      <c r="C168" s="52"/>
      <c r="D168" s="68" t="s">
        <v>245</v>
      </c>
      <c r="E168" s="54">
        <v>11</v>
      </c>
      <c r="F168" s="54"/>
      <c r="G168" s="54">
        <v>2020</v>
      </c>
      <c r="H168" s="54">
        <v>2021</v>
      </c>
      <c r="I168" s="54">
        <v>2022</v>
      </c>
      <c r="J168" s="54">
        <v>2023</v>
      </c>
      <c r="K168" s="54">
        <v>2024</v>
      </c>
      <c r="L168" s="54">
        <v>2025</v>
      </c>
      <c r="M168" s="56" t="s">
        <v>94</v>
      </c>
      <c r="N168" s="56" t="s">
        <v>62</v>
      </c>
      <c r="O168" s="54"/>
      <c r="P168" s="54"/>
      <c r="Q168" s="54"/>
      <c r="R168" s="54"/>
      <c r="S168" s="54"/>
      <c r="T168" s="54"/>
      <c r="U168" s="57">
        <v>4000000000</v>
      </c>
      <c r="V168" s="56" t="s">
        <v>88</v>
      </c>
      <c r="W168" s="54" t="s">
        <v>46</v>
      </c>
    </row>
    <row r="169" spans="1:23" ht="150">
      <c r="A169" s="42"/>
      <c r="B169" s="43"/>
      <c r="C169" s="52"/>
      <c r="D169" s="68" t="s">
        <v>246</v>
      </c>
      <c r="E169" s="54">
        <v>11</v>
      </c>
      <c r="F169" s="54"/>
      <c r="G169" s="54">
        <v>2020</v>
      </c>
      <c r="H169" s="54">
        <v>2021</v>
      </c>
      <c r="I169" s="54">
        <v>2022</v>
      </c>
      <c r="J169" s="54">
        <v>2023</v>
      </c>
      <c r="K169" s="54">
        <v>2024</v>
      </c>
      <c r="L169" s="54">
        <v>2025</v>
      </c>
      <c r="M169" s="56" t="s">
        <v>94</v>
      </c>
      <c r="N169" s="56" t="s">
        <v>62</v>
      </c>
      <c r="O169" s="54"/>
      <c r="P169" s="54"/>
      <c r="Q169" s="54"/>
      <c r="R169" s="54"/>
      <c r="S169" s="54"/>
      <c r="T169" s="54"/>
      <c r="U169" s="57">
        <v>150000000</v>
      </c>
      <c r="V169" s="56" t="s">
        <v>129</v>
      </c>
      <c r="W169" s="54" t="s">
        <v>46</v>
      </c>
    </row>
    <row r="170" spans="1:23" ht="105">
      <c r="A170" s="42"/>
      <c r="B170" s="43"/>
      <c r="C170" s="52"/>
      <c r="D170" s="68" t="s">
        <v>247</v>
      </c>
      <c r="E170" s="54">
        <v>11</v>
      </c>
      <c r="F170" s="54"/>
      <c r="G170" s="54">
        <v>2020</v>
      </c>
      <c r="H170" s="54">
        <v>2021</v>
      </c>
      <c r="I170" s="54">
        <v>2022</v>
      </c>
      <c r="J170" s="54">
        <v>2023</v>
      </c>
      <c r="K170" s="54">
        <v>2024</v>
      </c>
      <c r="L170" s="54">
        <v>2025</v>
      </c>
      <c r="M170" s="56" t="s">
        <v>94</v>
      </c>
      <c r="N170" s="56" t="s">
        <v>128</v>
      </c>
      <c r="O170" s="54"/>
      <c r="P170" s="54"/>
      <c r="Q170" s="54"/>
      <c r="R170" s="54"/>
      <c r="S170" s="54"/>
      <c r="T170" s="54"/>
      <c r="U170" s="57">
        <v>600000000</v>
      </c>
      <c r="V170" s="56" t="s">
        <v>129</v>
      </c>
      <c r="W170" s="54" t="s">
        <v>46</v>
      </c>
    </row>
    <row r="171" spans="1:23" ht="60">
      <c r="A171" s="42"/>
      <c r="B171" s="43"/>
      <c r="C171" s="52"/>
      <c r="D171" s="68" t="s">
        <v>248</v>
      </c>
      <c r="E171" s="54">
        <v>11</v>
      </c>
      <c r="F171" s="55">
        <v>0.2</v>
      </c>
      <c r="G171" s="54">
        <v>2020</v>
      </c>
      <c r="H171" s="54">
        <v>2021</v>
      </c>
      <c r="I171" s="54">
        <v>2022</v>
      </c>
      <c r="J171" s="54">
        <v>2023</v>
      </c>
      <c r="K171" s="54">
        <v>2024</v>
      </c>
      <c r="L171" s="54">
        <v>2025</v>
      </c>
      <c r="M171" s="56" t="s">
        <v>94</v>
      </c>
      <c r="N171" s="56" t="s">
        <v>62</v>
      </c>
      <c r="O171" s="54"/>
      <c r="P171" s="77"/>
      <c r="Q171" s="54"/>
      <c r="R171" s="54"/>
      <c r="S171" s="54"/>
      <c r="T171" s="54"/>
      <c r="U171" s="57">
        <v>2000000000</v>
      </c>
      <c r="V171" s="56" t="s">
        <v>129</v>
      </c>
      <c r="W171" s="54" t="s">
        <v>46</v>
      </c>
    </row>
    <row r="172" spans="1:23" ht="135">
      <c r="A172" s="42"/>
      <c r="B172" s="43"/>
      <c r="C172" s="52"/>
      <c r="D172" s="76" t="s">
        <v>249</v>
      </c>
      <c r="E172" s="54">
        <v>11</v>
      </c>
      <c r="F172" s="55">
        <v>0.2</v>
      </c>
      <c r="G172" s="54">
        <v>2020</v>
      </c>
      <c r="H172" s="54">
        <v>2021</v>
      </c>
      <c r="I172" s="54">
        <v>2022</v>
      </c>
      <c r="J172" s="54">
        <v>2023</v>
      </c>
      <c r="K172" s="54">
        <v>2024</v>
      </c>
      <c r="L172" s="54">
        <v>2025</v>
      </c>
      <c r="M172" s="56" t="s">
        <v>94</v>
      </c>
      <c r="N172" s="56" t="s">
        <v>250</v>
      </c>
      <c r="O172" s="77"/>
      <c r="P172" s="54"/>
      <c r="Q172" s="54"/>
      <c r="R172" s="54"/>
      <c r="S172" s="54"/>
      <c r="T172" s="54"/>
      <c r="U172" s="75">
        <v>400000000</v>
      </c>
      <c r="V172" s="78" t="s">
        <v>251</v>
      </c>
      <c r="W172" s="54" t="s">
        <v>46</v>
      </c>
    </row>
    <row r="173" spans="1:23" ht="135">
      <c r="A173" s="42"/>
      <c r="B173" s="43"/>
      <c r="C173" s="52"/>
      <c r="D173" s="68" t="s">
        <v>252</v>
      </c>
      <c r="E173" s="54">
        <v>11</v>
      </c>
      <c r="F173" s="55">
        <v>0.2</v>
      </c>
      <c r="G173" s="54">
        <v>2020</v>
      </c>
      <c r="H173" s="54">
        <v>2021</v>
      </c>
      <c r="I173" s="54">
        <v>2022</v>
      </c>
      <c r="J173" s="54">
        <v>2023</v>
      </c>
      <c r="K173" s="54">
        <v>2024</v>
      </c>
      <c r="L173" s="54">
        <v>2025</v>
      </c>
      <c r="M173" s="56" t="s">
        <v>94</v>
      </c>
      <c r="N173" s="56" t="s">
        <v>253</v>
      </c>
      <c r="O173" s="77"/>
      <c r="P173" s="54"/>
      <c r="Q173" s="54"/>
      <c r="R173" s="54"/>
      <c r="S173" s="54"/>
      <c r="T173" s="54"/>
      <c r="U173" s="57">
        <v>675000000</v>
      </c>
      <c r="V173" s="56" t="s">
        <v>88</v>
      </c>
      <c r="W173" s="54" t="s">
        <v>46</v>
      </c>
    </row>
    <row r="174" spans="1:23" ht="135">
      <c r="A174" s="42"/>
      <c r="B174" s="43"/>
      <c r="C174" s="52"/>
      <c r="D174" s="68" t="s">
        <v>254</v>
      </c>
      <c r="E174" s="54">
        <v>11</v>
      </c>
      <c r="F174" s="55">
        <v>0.35</v>
      </c>
      <c r="G174" s="54">
        <v>2020</v>
      </c>
      <c r="H174" s="54">
        <v>2021</v>
      </c>
      <c r="I174" s="54">
        <v>2022</v>
      </c>
      <c r="J174" s="54">
        <v>2023</v>
      </c>
      <c r="K174" s="54">
        <v>2024</v>
      </c>
      <c r="L174" s="54">
        <v>2025</v>
      </c>
      <c r="M174" s="56" t="s">
        <v>94</v>
      </c>
      <c r="N174" s="56" t="s">
        <v>255</v>
      </c>
      <c r="O174" s="77"/>
      <c r="P174" s="77"/>
      <c r="Q174" s="54"/>
      <c r="R174" s="54"/>
      <c r="S174" s="54"/>
      <c r="T174" s="54"/>
      <c r="U174" s="57">
        <v>337500000</v>
      </c>
      <c r="V174" s="56" t="s">
        <v>88</v>
      </c>
      <c r="W174" s="54" t="s">
        <v>46</v>
      </c>
    </row>
    <row r="175" spans="1:23" ht="120">
      <c r="A175" s="42"/>
      <c r="B175" s="43"/>
      <c r="C175" s="52"/>
      <c r="D175" s="68" t="s">
        <v>256</v>
      </c>
      <c r="E175" s="54">
        <v>11</v>
      </c>
      <c r="F175" s="54"/>
      <c r="G175" s="54">
        <v>2020</v>
      </c>
      <c r="H175" s="54">
        <v>2021</v>
      </c>
      <c r="I175" s="54">
        <v>2022</v>
      </c>
      <c r="J175" s="54">
        <v>2023</v>
      </c>
      <c r="K175" s="54">
        <v>2024</v>
      </c>
      <c r="L175" s="54">
        <v>2025</v>
      </c>
      <c r="M175" s="56" t="s">
        <v>94</v>
      </c>
      <c r="N175" s="56" t="s">
        <v>257</v>
      </c>
      <c r="O175" s="54"/>
      <c r="P175" s="54"/>
      <c r="Q175" s="54"/>
      <c r="R175" s="54"/>
      <c r="S175" s="54"/>
      <c r="T175" s="54"/>
      <c r="U175" s="57">
        <v>4500000000</v>
      </c>
      <c r="V175" s="56" t="s">
        <v>88</v>
      </c>
      <c r="W175" s="54" t="s">
        <v>46</v>
      </c>
    </row>
    <row r="176" spans="1:23" ht="90">
      <c r="A176" s="42"/>
      <c r="B176" s="43"/>
      <c r="C176" s="52"/>
      <c r="D176" s="68" t="s">
        <v>258</v>
      </c>
      <c r="E176" s="54">
        <v>11</v>
      </c>
      <c r="F176" s="55">
        <v>0.35</v>
      </c>
      <c r="G176" s="54">
        <v>2020</v>
      </c>
      <c r="H176" s="54">
        <v>2021</v>
      </c>
      <c r="I176" s="54">
        <v>2022</v>
      </c>
      <c r="J176" s="54">
        <v>2023</v>
      </c>
      <c r="K176" s="54">
        <v>2024</v>
      </c>
      <c r="L176" s="54">
        <v>2025</v>
      </c>
      <c r="M176" s="56" t="s">
        <v>94</v>
      </c>
      <c r="N176" s="56" t="s">
        <v>62</v>
      </c>
      <c r="O176" s="54"/>
      <c r="P176" s="77"/>
      <c r="Q176" s="77"/>
      <c r="R176" s="54"/>
      <c r="S176" s="54"/>
      <c r="T176" s="54"/>
      <c r="U176" s="57">
        <v>1000000000</v>
      </c>
      <c r="V176" s="56" t="s">
        <v>88</v>
      </c>
      <c r="W176" s="54" t="s">
        <v>46</v>
      </c>
    </row>
    <row r="177" spans="1:23" ht="120">
      <c r="A177" s="42"/>
      <c r="B177" s="43"/>
      <c r="C177" s="52"/>
      <c r="D177" s="68" t="s">
        <v>259</v>
      </c>
      <c r="E177" s="54">
        <v>11</v>
      </c>
      <c r="F177" s="55">
        <v>0.2</v>
      </c>
      <c r="G177" s="54">
        <v>2020</v>
      </c>
      <c r="H177" s="54">
        <v>2021</v>
      </c>
      <c r="I177" s="54">
        <v>2022</v>
      </c>
      <c r="J177" s="54">
        <v>2023</v>
      </c>
      <c r="K177" s="54">
        <v>2024</v>
      </c>
      <c r="L177" s="54">
        <v>2025</v>
      </c>
      <c r="M177" s="56" t="s">
        <v>94</v>
      </c>
      <c r="N177" s="56" t="s">
        <v>260</v>
      </c>
      <c r="O177" s="54"/>
      <c r="P177" s="77"/>
      <c r="Q177" s="54"/>
      <c r="R177" s="54"/>
      <c r="S177" s="54"/>
      <c r="T177" s="54"/>
      <c r="U177" s="57">
        <v>700000000</v>
      </c>
      <c r="V177" s="56" t="s">
        <v>88</v>
      </c>
      <c r="W177" s="54" t="s">
        <v>46</v>
      </c>
    </row>
    <row r="178" spans="1:23" ht="135">
      <c r="A178" s="42"/>
      <c r="B178" s="43"/>
      <c r="C178" s="52"/>
      <c r="D178" s="68" t="s">
        <v>261</v>
      </c>
      <c r="E178" s="54">
        <v>11</v>
      </c>
      <c r="F178" s="55">
        <v>0.2</v>
      </c>
      <c r="G178" s="54">
        <v>2020</v>
      </c>
      <c r="H178" s="54">
        <v>2021</v>
      </c>
      <c r="I178" s="54">
        <v>2022</v>
      </c>
      <c r="J178" s="54">
        <v>2023</v>
      </c>
      <c r="K178" s="54">
        <v>2024</v>
      </c>
      <c r="L178" s="54">
        <v>2025</v>
      </c>
      <c r="M178" s="56" t="s">
        <v>94</v>
      </c>
      <c r="N178" s="56" t="s">
        <v>262</v>
      </c>
      <c r="O178" s="77"/>
      <c r="P178" s="54"/>
      <c r="Q178" s="54"/>
      <c r="R178" s="54"/>
      <c r="S178" s="54"/>
      <c r="T178" s="54"/>
      <c r="U178" s="57">
        <v>350000000</v>
      </c>
      <c r="V178" s="56" t="s">
        <v>88</v>
      </c>
      <c r="W178" s="54" t="s">
        <v>46</v>
      </c>
    </row>
    <row r="179" spans="1:23" ht="120">
      <c r="A179" s="42"/>
      <c r="B179" s="43"/>
      <c r="C179" s="52"/>
      <c r="D179" s="68" t="s">
        <v>263</v>
      </c>
      <c r="E179" s="54">
        <v>11</v>
      </c>
      <c r="F179" s="55">
        <v>0.2</v>
      </c>
      <c r="G179" s="54">
        <v>2020</v>
      </c>
      <c r="H179" s="54">
        <v>2021</v>
      </c>
      <c r="I179" s="54">
        <v>2022</v>
      </c>
      <c r="J179" s="54">
        <v>2023</v>
      </c>
      <c r="K179" s="54">
        <v>2024</v>
      </c>
      <c r="L179" s="54">
        <v>2025</v>
      </c>
      <c r="M179" s="56" t="s">
        <v>94</v>
      </c>
      <c r="N179" s="56" t="s">
        <v>264</v>
      </c>
      <c r="O179" s="77"/>
      <c r="P179" s="54"/>
      <c r="Q179" s="54"/>
      <c r="R179" s="54"/>
      <c r="S179" s="54"/>
      <c r="T179" s="54"/>
      <c r="U179" s="57">
        <v>1000000000</v>
      </c>
      <c r="V179" s="56" t="s">
        <v>88</v>
      </c>
      <c r="W179" s="54" t="s">
        <v>46</v>
      </c>
    </row>
    <row r="180" spans="1:23" ht="105">
      <c r="A180" s="42"/>
      <c r="B180" s="43"/>
      <c r="C180" s="52"/>
      <c r="D180" s="68" t="s">
        <v>265</v>
      </c>
      <c r="E180" s="54">
        <v>11</v>
      </c>
      <c r="F180" s="55">
        <v>0.2</v>
      </c>
      <c r="G180" s="54">
        <v>2020</v>
      </c>
      <c r="H180" s="54">
        <v>2021</v>
      </c>
      <c r="I180" s="54">
        <v>2022</v>
      </c>
      <c r="J180" s="54">
        <v>2023</v>
      </c>
      <c r="K180" s="54">
        <v>2024</v>
      </c>
      <c r="L180" s="54">
        <v>2025</v>
      </c>
      <c r="M180" s="56" t="s">
        <v>94</v>
      </c>
      <c r="N180" s="56" t="s">
        <v>62</v>
      </c>
      <c r="O180" s="77"/>
      <c r="P180" s="54"/>
      <c r="Q180" s="54"/>
      <c r="R180" s="54"/>
      <c r="S180" s="54"/>
      <c r="T180" s="54"/>
      <c r="U180" s="57">
        <v>800000000</v>
      </c>
      <c r="V180" s="56" t="s">
        <v>88</v>
      </c>
      <c r="W180" s="54" t="s">
        <v>46</v>
      </c>
    </row>
    <row r="181" spans="1:23" ht="90">
      <c r="A181" s="42"/>
      <c r="B181" s="43"/>
      <c r="C181" s="52"/>
      <c r="D181" s="68" t="s">
        <v>266</v>
      </c>
      <c r="E181" s="54">
        <v>11</v>
      </c>
      <c r="F181" s="54"/>
      <c r="G181" s="54">
        <v>2020</v>
      </c>
      <c r="H181" s="54">
        <v>2021</v>
      </c>
      <c r="I181" s="54">
        <v>2022</v>
      </c>
      <c r="J181" s="54">
        <v>2023</v>
      </c>
      <c r="K181" s="54">
        <v>2024</v>
      </c>
      <c r="L181" s="54">
        <v>2025</v>
      </c>
      <c r="M181" s="56" t="s">
        <v>94</v>
      </c>
      <c r="N181" s="56" t="s">
        <v>62</v>
      </c>
      <c r="O181" s="54"/>
      <c r="P181" s="54"/>
      <c r="Q181" s="54"/>
      <c r="R181" s="54"/>
      <c r="S181" s="54"/>
      <c r="T181" s="54"/>
      <c r="U181" s="57">
        <v>800000000</v>
      </c>
      <c r="V181" s="56" t="s">
        <v>88</v>
      </c>
      <c r="W181" s="54" t="s">
        <v>46</v>
      </c>
    </row>
    <row r="182" spans="1:23" ht="120">
      <c r="A182" s="42"/>
      <c r="B182" s="43"/>
      <c r="C182" s="52"/>
      <c r="D182" s="76" t="s">
        <v>267</v>
      </c>
      <c r="E182" s="54">
        <v>11</v>
      </c>
      <c r="F182" s="54"/>
      <c r="G182" s="54">
        <v>2020</v>
      </c>
      <c r="H182" s="54">
        <v>2021</v>
      </c>
      <c r="I182" s="54">
        <v>2022</v>
      </c>
      <c r="J182" s="54">
        <v>2023</v>
      </c>
      <c r="K182" s="54">
        <v>2024</v>
      </c>
      <c r="L182" s="54">
        <v>2025</v>
      </c>
      <c r="M182" s="56" t="s">
        <v>94</v>
      </c>
      <c r="N182" s="56" t="s">
        <v>268</v>
      </c>
      <c r="O182" s="54"/>
      <c r="P182" s="54"/>
      <c r="Q182" s="54"/>
      <c r="R182" s="54"/>
      <c r="S182" s="54"/>
      <c r="T182" s="54"/>
      <c r="U182" s="75">
        <v>1000000000</v>
      </c>
      <c r="V182" s="56" t="s">
        <v>88</v>
      </c>
      <c r="W182" s="54" t="s">
        <v>46</v>
      </c>
    </row>
    <row r="183" spans="1:23" ht="105">
      <c r="A183" s="42"/>
      <c r="B183" s="43"/>
      <c r="C183" s="52"/>
      <c r="D183" s="76" t="s">
        <v>269</v>
      </c>
      <c r="E183" s="54">
        <v>11</v>
      </c>
      <c r="F183" s="54"/>
      <c r="G183" s="54">
        <v>2020</v>
      </c>
      <c r="H183" s="54">
        <v>2021</v>
      </c>
      <c r="I183" s="54">
        <v>2022</v>
      </c>
      <c r="J183" s="54">
        <v>2023</v>
      </c>
      <c r="K183" s="54">
        <v>2024</v>
      </c>
      <c r="L183" s="54">
        <v>2025</v>
      </c>
      <c r="M183" s="56" t="s">
        <v>94</v>
      </c>
      <c r="N183" s="56" t="s">
        <v>161</v>
      </c>
      <c r="O183" s="54"/>
      <c r="P183" s="54"/>
      <c r="Q183" s="54"/>
      <c r="R183" s="54"/>
      <c r="S183" s="54"/>
      <c r="T183" s="54"/>
      <c r="U183" s="75">
        <v>1000000000</v>
      </c>
      <c r="V183" s="56" t="s">
        <v>88</v>
      </c>
      <c r="W183" s="54" t="s">
        <v>46</v>
      </c>
    </row>
    <row r="184" spans="1:23" ht="75">
      <c r="A184" s="42"/>
      <c r="B184" s="43"/>
      <c r="C184" s="52"/>
      <c r="D184" s="68" t="s">
        <v>270</v>
      </c>
      <c r="E184" s="54">
        <v>11</v>
      </c>
      <c r="F184" s="54"/>
      <c r="G184" s="54">
        <v>2020</v>
      </c>
      <c r="H184" s="54">
        <v>2021</v>
      </c>
      <c r="I184" s="54">
        <v>2022</v>
      </c>
      <c r="J184" s="54">
        <v>2023</v>
      </c>
      <c r="K184" s="54">
        <v>2024</v>
      </c>
      <c r="L184" s="54">
        <v>2025</v>
      </c>
      <c r="M184" s="56" t="s">
        <v>94</v>
      </c>
      <c r="N184" s="56" t="s">
        <v>62</v>
      </c>
      <c r="O184" s="54"/>
      <c r="P184" s="54"/>
      <c r="Q184" s="54"/>
      <c r="R184" s="54"/>
      <c r="S184" s="54"/>
      <c r="T184" s="54"/>
      <c r="U184" s="57">
        <v>500000000</v>
      </c>
      <c r="V184" s="56" t="s">
        <v>123</v>
      </c>
      <c r="W184" s="54" t="s">
        <v>46</v>
      </c>
    </row>
    <row r="185" spans="1:23" ht="90">
      <c r="A185" s="42"/>
      <c r="B185" s="43"/>
      <c r="C185" s="52"/>
      <c r="D185" s="68" t="s">
        <v>271</v>
      </c>
      <c r="E185" s="54">
        <v>11</v>
      </c>
      <c r="F185" s="54"/>
      <c r="G185" s="54">
        <v>2020</v>
      </c>
      <c r="H185" s="54">
        <v>2021</v>
      </c>
      <c r="I185" s="54">
        <v>2022</v>
      </c>
      <c r="J185" s="54">
        <v>2023</v>
      </c>
      <c r="K185" s="54">
        <v>2024</v>
      </c>
      <c r="L185" s="54">
        <v>2025</v>
      </c>
      <c r="M185" s="56" t="s">
        <v>94</v>
      </c>
      <c r="N185" s="56" t="s">
        <v>62</v>
      </c>
      <c r="O185" s="54"/>
      <c r="P185" s="54"/>
      <c r="Q185" s="54"/>
      <c r="R185" s="54"/>
      <c r="S185" s="54"/>
      <c r="T185" s="54"/>
      <c r="U185" s="57">
        <v>500000000</v>
      </c>
      <c r="V185" s="56" t="s">
        <v>123</v>
      </c>
      <c r="W185" s="54" t="s">
        <v>46</v>
      </c>
    </row>
    <row r="186" spans="1:23" ht="90">
      <c r="A186" s="42"/>
      <c r="B186" s="43"/>
      <c r="C186" s="52"/>
      <c r="D186" s="68" t="s">
        <v>272</v>
      </c>
      <c r="E186" s="54">
        <v>11</v>
      </c>
      <c r="F186" s="54"/>
      <c r="G186" s="54">
        <v>2020</v>
      </c>
      <c r="H186" s="54">
        <v>2021</v>
      </c>
      <c r="I186" s="54">
        <v>2022</v>
      </c>
      <c r="J186" s="54">
        <v>2023</v>
      </c>
      <c r="K186" s="54">
        <v>2024</v>
      </c>
      <c r="L186" s="54">
        <v>2025</v>
      </c>
      <c r="M186" s="56" t="s">
        <v>94</v>
      </c>
      <c r="N186" s="56" t="s">
        <v>62</v>
      </c>
      <c r="O186" s="54"/>
      <c r="P186" s="54"/>
      <c r="Q186" s="54"/>
      <c r="R186" s="54"/>
      <c r="S186" s="54"/>
      <c r="T186" s="54"/>
      <c r="U186" s="57">
        <v>500000000</v>
      </c>
      <c r="V186" s="56" t="s">
        <v>273</v>
      </c>
      <c r="W186" s="54" t="s">
        <v>46</v>
      </c>
    </row>
    <row r="187" spans="1:23" ht="75">
      <c r="A187" s="42"/>
      <c r="B187" s="43"/>
      <c r="C187" s="52"/>
      <c r="D187" s="68" t="s">
        <v>274</v>
      </c>
      <c r="E187" s="54">
        <v>11</v>
      </c>
      <c r="F187" s="54"/>
      <c r="G187" s="54">
        <v>2020</v>
      </c>
      <c r="H187" s="54">
        <v>2021</v>
      </c>
      <c r="I187" s="54">
        <v>2022</v>
      </c>
      <c r="J187" s="54">
        <v>2023</v>
      </c>
      <c r="K187" s="54">
        <v>2024</v>
      </c>
      <c r="L187" s="54">
        <v>2025</v>
      </c>
      <c r="M187" s="56" t="s">
        <v>94</v>
      </c>
      <c r="N187" s="56" t="s">
        <v>62</v>
      </c>
      <c r="O187" s="54"/>
      <c r="P187" s="54"/>
      <c r="Q187" s="54"/>
      <c r="R187" s="54"/>
      <c r="S187" s="54"/>
      <c r="T187" s="54"/>
      <c r="U187" s="57">
        <v>2000000000</v>
      </c>
      <c r="V187" s="56" t="s">
        <v>275</v>
      </c>
      <c r="W187" s="54" t="s">
        <v>46</v>
      </c>
    </row>
    <row r="188" spans="1:23" ht="75">
      <c r="A188" s="42"/>
      <c r="B188" s="43"/>
      <c r="C188" s="52"/>
      <c r="D188" s="68" t="s">
        <v>276</v>
      </c>
      <c r="E188" s="54">
        <v>11</v>
      </c>
      <c r="F188" s="54"/>
      <c r="G188" s="54">
        <v>2020</v>
      </c>
      <c r="H188" s="54">
        <v>2021</v>
      </c>
      <c r="I188" s="54">
        <v>2022</v>
      </c>
      <c r="J188" s="54">
        <v>2023</v>
      </c>
      <c r="K188" s="54">
        <v>2024</v>
      </c>
      <c r="L188" s="54">
        <v>2025</v>
      </c>
      <c r="M188" s="56" t="s">
        <v>94</v>
      </c>
      <c r="N188" s="56" t="s">
        <v>62</v>
      </c>
      <c r="O188" s="54"/>
      <c r="P188" s="54"/>
      <c r="Q188" s="54"/>
      <c r="R188" s="54"/>
      <c r="S188" s="54"/>
      <c r="T188" s="54"/>
      <c r="U188" s="57">
        <v>2000000000</v>
      </c>
      <c r="V188" s="56" t="s">
        <v>123</v>
      </c>
      <c r="W188" s="54" t="s">
        <v>46</v>
      </c>
    </row>
    <row r="189" spans="1:23" ht="90">
      <c r="A189" s="42"/>
      <c r="B189" s="43"/>
      <c r="C189" s="52"/>
      <c r="D189" s="68" t="s">
        <v>184</v>
      </c>
      <c r="E189" s="54">
        <v>11</v>
      </c>
      <c r="F189" s="54"/>
      <c r="G189" s="54">
        <v>2020</v>
      </c>
      <c r="H189" s="54">
        <v>2021</v>
      </c>
      <c r="I189" s="54">
        <v>2022</v>
      </c>
      <c r="J189" s="54">
        <v>2023</v>
      </c>
      <c r="K189" s="54">
        <v>2024</v>
      </c>
      <c r="L189" s="54">
        <v>2025</v>
      </c>
      <c r="M189" s="56" t="s">
        <v>94</v>
      </c>
      <c r="N189" s="56" t="s">
        <v>62</v>
      </c>
      <c r="O189" s="54"/>
      <c r="P189" s="54"/>
      <c r="Q189" s="54"/>
      <c r="R189" s="54"/>
      <c r="S189" s="54"/>
      <c r="T189" s="54"/>
      <c r="U189" s="57">
        <v>20000000</v>
      </c>
      <c r="V189" s="56" t="s">
        <v>88</v>
      </c>
      <c r="W189" s="54" t="s">
        <v>46</v>
      </c>
    </row>
    <row r="190" spans="1:23" ht="75">
      <c r="A190" s="42"/>
      <c r="B190" s="43"/>
      <c r="C190" s="52"/>
      <c r="D190" s="76" t="s">
        <v>277</v>
      </c>
      <c r="E190" s="54">
        <v>11</v>
      </c>
      <c r="F190" s="54"/>
      <c r="G190" s="54">
        <v>2020</v>
      </c>
      <c r="H190" s="54">
        <v>2021</v>
      </c>
      <c r="I190" s="54">
        <v>2022</v>
      </c>
      <c r="J190" s="54">
        <v>2023</v>
      </c>
      <c r="K190" s="54">
        <v>2024</v>
      </c>
      <c r="L190" s="54">
        <v>2025</v>
      </c>
      <c r="M190" s="56" t="s">
        <v>94</v>
      </c>
      <c r="N190" s="56" t="s">
        <v>62</v>
      </c>
      <c r="O190" s="54"/>
      <c r="P190" s="54"/>
      <c r="Q190" s="54"/>
      <c r="R190" s="54"/>
      <c r="S190" s="54"/>
      <c r="T190" s="54"/>
      <c r="U190" s="75">
        <v>40000000</v>
      </c>
      <c r="V190" s="78" t="s">
        <v>88</v>
      </c>
      <c r="W190" s="54" t="s">
        <v>46</v>
      </c>
    </row>
    <row r="191" spans="1:23" ht="120">
      <c r="A191" s="42"/>
      <c r="B191" s="43"/>
      <c r="C191" s="52"/>
      <c r="D191" s="76" t="s">
        <v>278</v>
      </c>
      <c r="E191" s="54">
        <v>11</v>
      </c>
      <c r="F191" s="55">
        <v>0.2</v>
      </c>
      <c r="G191" s="54">
        <v>2020</v>
      </c>
      <c r="H191" s="54">
        <v>2021</v>
      </c>
      <c r="I191" s="54">
        <v>2022</v>
      </c>
      <c r="J191" s="54">
        <v>2023</v>
      </c>
      <c r="K191" s="54">
        <v>2024</v>
      </c>
      <c r="L191" s="54">
        <v>2025</v>
      </c>
      <c r="M191" s="56" t="s">
        <v>94</v>
      </c>
      <c r="N191" s="56" t="s">
        <v>62</v>
      </c>
      <c r="O191" s="77"/>
      <c r="P191" s="54"/>
      <c r="Q191" s="54"/>
      <c r="R191" s="54"/>
      <c r="S191" s="54"/>
      <c r="T191" s="54"/>
      <c r="U191" s="75">
        <v>350000000</v>
      </c>
      <c r="V191" s="56" t="s">
        <v>88</v>
      </c>
      <c r="W191" s="54" t="s">
        <v>46</v>
      </c>
    </row>
    <row r="192" spans="1:23" ht="90">
      <c r="A192" s="42"/>
      <c r="B192" s="43"/>
      <c r="C192" s="52"/>
      <c r="D192" s="76" t="s">
        <v>279</v>
      </c>
      <c r="E192" s="54">
        <v>11</v>
      </c>
      <c r="F192" s="54"/>
      <c r="G192" s="54">
        <v>2020</v>
      </c>
      <c r="H192" s="54">
        <v>2021</v>
      </c>
      <c r="I192" s="54">
        <v>2022</v>
      </c>
      <c r="J192" s="54">
        <v>2023</v>
      </c>
      <c r="K192" s="54">
        <v>2024</v>
      </c>
      <c r="L192" s="54">
        <v>2025</v>
      </c>
      <c r="M192" s="56" t="s">
        <v>94</v>
      </c>
      <c r="N192" s="56" t="s">
        <v>161</v>
      </c>
      <c r="O192" s="54"/>
      <c r="P192" s="54"/>
      <c r="Q192" s="54"/>
      <c r="R192" s="54"/>
      <c r="S192" s="54"/>
      <c r="T192" s="54"/>
      <c r="U192" s="75">
        <v>300000000</v>
      </c>
      <c r="V192" s="56" t="s">
        <v>88</v>
      </c>
      <c r="W192" s="54" t="s">
        <v>46</v>
      </c>
    </row>
    <row r="193" spans="1:23" ht="120">
      <c r="A193" s="42"/>
      <c r="B193" s="43"/>
      <c r="C193" s="51"/>
      <c r="D193" s="76" t="s">
        <v>280</v>
      </c>
      <c r="E193" s="54">
        <v>11</v>
      </c>
      <c r="F193" s="54"/>
      <c r="G193" s="54">
        <v>2020</v>
      </c>
      <c r="H193" s="54">
        <v>2021</v>
      </c>
      <c r="I193" s="54">
        <v>2022</v>
      </c>
      <c r="J193" s="54">
        <v>2023</v>
      </c>
      <c r="K193" s="54">
        <v>2024</v>
      </c>
      <c r="L193" s="54">
        <v>2025</v>
      </c>
      <c r="M193" s="56" t="s">
        <v>94</v>
      </c>
      <c r="N193" s="56" t="s">
        <v>62</v>
      </c>
      <c r="O193" s="54"/>
      <c r="P193" s="54"/>
      <c r="Q193" s="54"/>
      <c r="R193" s="54"/>
      <c r="S193" s="54"/>
      <c r="T193" s="54"/>
      <c r="U193" s="75">
        <v>200000000</v>
      </c>
      <c r="V193" s="56" t="s">
        <v>88</v>
      </c>
      <c r="W193" s="54" t="s">
        <v>46</v>
      </c>
    </row>
    <row r="194" spans="1:23" ht="15.75">
      <c r="A194" s="42"/>
      <c r="B194" s="43"/>
      <c r="C194" s="49"/>
      <c r="D194" s="62" t="s">
        <v>281</v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3"/>
      <c r="U194" s="65">
        <f>SUM(U166:U193)</f>
        <v>31222500000</v>
      </c>
      <c r="V194" s="66"/>
      <c r="W194" s="67"/>
    </row>
    <row r="195" spans="1:23">
      <c r="A195" s="42"/>
      <c r="B195" s="43"/>
      <c r="C195" s="44" t="s">
        <v>29</v>
      </c>
      <c r="D195" s="45" t="s">
        <v>282</v>
      </c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6"/>
    </row>
    <row r="196" spans="1:23" ht="105">
      <c r="A196" s="42"/>
      <c r="B196" s="43"/>
      <c r="C196" s="49"/>
      <c r="D196" s="66" t="s">
        <v>283</v>
      </c>
      <c r="E196" s="54">
        <v>17</v>
      </c>
      <c r="F196" s="54"/>
      <c r="G196" s="54">
        <v>2020</v>
      </c>
      <c r="H196" s="54">
        <v>2021</v>
      </c>
      <c r="I196" s="54">
        <v>2022</v>
      </c>
      <c r="J196" s="54">
        <v>2023</v>
      </c>
      <c r="K196" s="54">
        <v>2024</v>
      </c>
      <c r="L196" s="54">
        <v>2025</v>
      </c>
      <c r="M196" s="56" t="s">
        <v>94</v>
      </c>
      <c r="N196" s="56" t="s">
        <v>62</v>
      </c>
      <c r="O196" s="54"/>
      <c r="P196" s="54"/>
      <c r="Q196" s="54"/>
      <c r="R196" s="54"/>
      <c r="S196" s="54"/>
      <c r="T196" s="54"/>
      <c r="U196" s="75">
        <v>250000000</v>
      </c>
      <c r="V196" s="56" t="s">
        <v>284</v>
      </c>
      <c r="W196" s="54" t="s">
        <v>46</v>
      </c>
    </row>
    <row r="197" spans="1:23" ht="15.75">
      <c r="A197" s="42"/>
      <c r="B197" s="43"/>
      <c r="C197" s="49"/>
      <c r="D197" s="62" t="s">
        <v>285</v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3"/>
      <c r="U197" s="81">
        <f>U196</f>
        <v>250000000</v>
      </c>
      <c r="V197" s="56"/>
      <c r="W197" s="67"/>
    </row>
    <row r="198" spans="1:23">
      <c r="A198" s="42"/>
      <c r="B198" s="43"/>
      <c r="C198" s="44" t="s">
        <v>30</v>
      </c>
      <c r="D198" s="45" t="s">
        <v>286</v>
      </c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6"/>
    </row>
    <row r="199" spans="1:23" ht="75">
      <c r="A199" s="42"/>
      <c r="B199" s="43"/>
      <c r="C199" s="49"/>
      <c r="D199" s="68" t="s">
        <v>130</v>
      </c>
      <c r="E199" s="54">
        <v>6</v>
      </c>
      <c r="F199" s="54"/>
      <c r="G199" s="54">
        <v>2020</v>
      </c>
      <c r="H199" s="54">
        <v>2021</v>
      </c>
      <c r="I199" s="54">
        <v>2022</v>
      </c>
      <c r="J199" s="54">
        <v>2023</v>
      </c>
      <c r="K199" s="54">
        <v>2024</v>
      </c>
      <c r="L199" s="54">
        <v>2025</v>
      </c>
      <c r="M199" s="56" t="s">
        <v>94</v>
      </c>
      <c r="N199" s="56" t="s">
        <v>62</v>
      </c>
      <c r="O199" s="54"/>
      <c r="P199" s="54"/>
      <c r="Q199" s="54"/>
      <c r="R199" s="54"/>
      <c r="S199" s="54"/>
      <c r="T199" s="54"/>
      <c r="U199" s="57">
        <v>1000000000</v>
      </c>
      <c r="V199" s="56" t="s">
        <v>126</v>
      </c>
      <c r="W199" s="54" t="s">
        <v>46</v>
      </c>
    </row>
    <row r="200" spans="1:23" ht="90">
      <c r="A200" s="42"/>
      <c r="B200" s="43"/>
      <c r="C200" s="49"/>
      <c r="D200" s="82" t="s">
        <v>287</v>
      </c>
      <c r="E200" s="54">
        <v>6</v>
      </c>
      <c r="F200" s="54"/>
      <c r="G200" s="54">
        <v>2020</v>
      </c>
      <c r="H200" s="54">
        <v>2021</v>
      </c>
      <c r="I200" s="54">
        <v>2022</v>
      </c>
      <c r="J200" s="54">
        <v>2023</v>
      </c>
      <c r="K200" s="54">
        <v>2024</v>
      </c>
      <c r="L200" s="54">
        <v>2025</v>
      </c>
      <c r="M200" s="56" t="s">
        <v>94</v>
      </c>
      <c r="N200" s="83" t="s">
        <v>62</v>
      </c>
      <c r="O200" s="54"/>
      <c r="P200" s="54"/>
      <c r="Q200" s="54"/>
      <c r="R200" s="54"/>
      <c r="S200" s="54"/>
      <c r="T200" s="54"/>
      <c r="U200" s="75">
        <v>150000000</v>
      </c>
      <c r="V200" s="56" t="s">
        <v>288</v>
      </c>
      <c r="W200" s="54" t="s">
        <v>46</v>
      </c>
    </row>
    <row r="201" spans="1:23" ht="60">
      <c r="A201" s="42"/>
      <c r="B201" s="43"/>
      <c r="C201" s="49"/>
      <c r="D201" s="82" t="s">
        <v>289</v>
      </c>
      <c r="E201" s="54">
        <v>6</v>
      </c>
      <c r="F201" s="54"/>
      <c r="G201" s="54">
        <v>2020</v>
      </c>
      <c r="H201" s="54">
        <v>2021</v>
      </c>
      <c r="I201" s="54">
        <v>2022</v>
      </c>
      <c r="J201" s="54">
        <v>2023</v>
      </c>
      <c r="K201" s="54">
        <v>2024</v>
      </c>
      <c r="L201" s="54">
        <v>2025</v>
      </c>
      <c r="M201" s="56" t="s">
        <v>94</v>
      </c>
      <c r="N201" s="83" t="s">
        <v>62</v>
      </c>
      <c r="O201" s="54"/>
      <c r="P201" s="54"/>
      <c r="Q201" s="54"/>
      <c r="R201" s="54"/>
      <c r="S201" s="54"/>
      <c r="T201" s="54"/>
      <c r="U201" s="75">
        <v>200000000</v>
      </c>
      <c r="V201" s="56" t="s">
        <v>123</v>
      </c>
      <c r="W201" s="54" t="s">
        <v>46</v>
      </c>
    </row>
    <row r="202" spans="1:23" ht="105">
      <c r="A202" s="42"/>
      <c r="B202" s="43"/>
      <c r="C202" s="49"/>
      <c r="D202" s="76" t="s">
        <v>290</v>
      </c>
      <c r="E202" s="54">
        <v>6</v>
      </c>
      <c r="F202" s="54"/>
      <c r="G202" s="54">
        <v>2020</v>
      </c>
      <c r="H202" s="54">
        <v>2021</v>
      </c>
      <c r="I202" s="54">
        <v>2022</v>
      </c>
      <c r="J202" s="54">
        <v>2023</v>
      </c>
      <c r="K202" s="54">
        <v>2024</v>
      </c>
      <c r="L202" s="54">
        <v>2025</v>
      </c>
      <c r="M202" s="56" t="s">
        <v>94</v>
      </c>
      <c r="N202" s="56" t="s">
        <v>62</v>
      </c>
      <c r="O202" s="54"/>
      <c r="P202" s="54"/>
      <c r="Q202" s="54"/>
      <c r="R202" s="54"/>
      <c r="S202" s="54"/>
      <c r="T202" s="54"/>
      <c r="U202" s="75">
        <v>2000000000</v>
      </c>
      <c r="V202" s="56" t="str">
        <f>V201</f>
        <v>APBD II</v>
      </c>
      <c r="W202" s="54" t="s">
        <v>46</v>
      </c>
    </row>
    <row r="203" spans="1:23" ht="15.75">
      <c r="A203" s="41"/>
      <c r="B203" s="30"/>
      <c r="C203" s="49"/>
      <c r="D203" s="62" t="s">
        <v>291</v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3"/>
      <c r="U203" s="65">
        <f>SUM(U199:U202)</f>
        <v>3350000000</v>
      </c>
      <c r="V203" s="66"/>
      <c r="W203" s="67"/>
    </row>
    <row r="204" spans="1:23">
      <c r="A204" s="48"/>
      <c r="B204" s="69" t="s">
        <v>292</v>
      </c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0"/>
      <c r="U204" s="65">
        <f>U122+U139+U164+U194+U197+U203</f>
        <v>56462000000</v>
      </c>
      <c r="V204" s="72"/>
      <c r="W204" s="73"/>
    </row>
    <row r="205" spans="1:23">
      <c r="A205" s="40">
        <v>3</v>
      </c>
      <c r="B205" s="29" t="s">
        <v>293</v>
      </c>
      <c r="C205" s="44" t="s">
        <v>25</v>
      </c>
      <c r="D205" s="45" t="s">
        <v>294</v>
      </c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6"/>
    </row>
    <row r="206" spans="1:23" ht="105">
      <c r="A206" s="42"/>
      <c r="B206" s="43"/>
      <c r="C206" s="50"/>
      <c r="D206" s="84" t="s">
        <v>295</v>
      </c>
      <c r="E206" s="54">
        <v>8</v>
      </c>
      <c r="F206" s="54"/>
      <c r="G206" s="54">
        <v>2020</v>
      </c>
      <c r="H206" s="54">
        <v>2021</v>
      </c>
      <c r="I206" s="54">
        <v>2022</v>
      </c>
      <c r="J206" s="54">
        <v>2023</v>
      </c>
      <c r="K206" s="54">
        <v>2024</v>
      </c>
      <c r="L206" s="54">
        <v>2025</v>
      </c>
      <c r="M206" s="83" t="s">
        <v>43</v>
      </c>
      <c r="N206" s="83" t="s">
        <v>62</v>
      </c>
      <c r="O206" s="54"/>
      <c r="P206" s="54"/>
      <c r="Q206" s="54"/>
      <c r="R206" s="54"/>
      <c r="S206" s="54"/>
      <c r="T206" s="54"/>
      <c r="U206" s="75">
        <v>50000000</v>
      </c>
      <c r="V206" s="56" t="s">
        <v>88</v>
      </c>
      <c r="W206" s="54" t="s">
        <v>46</v>
      </c>
    </row>
    <row r="207" spans="1:23" ht="90">
      <c r="A207" s="42"/>
      <c r="B207" s="43"/>
      <c r="C207" s="52"/>
      <c r="D207" s="84" t="s">
        <v>296</v>
      </c>
      <c r="E207" s="54">
        <v>8</v>
      </c>
      <c r="F207" s="54"/>
      <c r="G207" s="54">
        <v>2020</v>
      </c>
      <c r="H207" s="54">
        <v>2021</v>
      </c>
      <c r="I207" s="54">
        <v>2022</v>
      </c>
      <c r="J207" s="54">
        <v>2023</v>
      </c>
      <c r="K207" s="54">
        <v>2024</v>
      </c>
      <c r="L207" s="54">
        <v>2025</v>
      </c>
      <c r="M207" s="83" t="s">
        <v>43</v>
      </c>
      <c r="N207" s="83" t="s">
        <v>92</v>
      </c>
      <c r="O207" s="54"/>
      <c r="P207" s="54"/>
      <c r="Q207" s="54"/>
      <c r="R207" s="54"/>
      <c r="S207" s="54"/>
      <c r="T207" s="54"/>
      <c r="U207" s="75">
        <v>20000000</v>
      </c>
      <c r="V207" s="56" t="s">
        <v>297</v>
      </c>
      <c r="W207" s="54" t="s">
        <v>46</v>
      </c>
    </row>
    <row r="208" spans="1:23" ht="75">
      <c r="A208" s="42"/>
      <c r="B208" s="43"/>
      <c r="C208" s="52"/>
      <c r="D208" s="84" t="s">
        <v>298</v>
      </c>
      <c r="E208" s="54">
        <v>8</v>
      </c>
      <c r="F208" s="55">
        <v>0.45</v>
      </c>
      <c r="G208" s="54">
        <v>2020</v>
      </c>
      <c r="H208" s="54">
        <v>2021</v>
      </c>
      <c r="I208" s="54">
        <v>2022</v>
      </c>
      <c r="J208" s="54">
        <v>2023</v>
      </c>
      <c r="K208" s="54">
        <v>2024</v>
      </c>
      <c r="L208" s="54">
        <v>2025</v>
      </c>
      <c r="M208" s="83" t="s">
        <v>43</v>
      </c>
      <c r="N208" s="83" t="s">
        <v>62</v>
      </c>
      <c r="O208" s="77"/>
      <c r="P208" s="77"/>
      <c r="Q208" s="77"/>
      <c r="R208" s="54"/>
      <c r="S208" s="54"/>
      <c r="T208" s="54"/>
      <c r="U208" s="75">
        <v>20000000</v>
      </c>
      <c r="V208" s="56" t="s">
        <v>88</v>
      </c>
      <c r="W208" s="54" t="s">
        <v>46</v>
      </c>
    </row>
    <row r="209" spans="1:23" ht="120">
      <c r="A209" s="42"/>
      <c r="B209" s="43"/>
      <c r="C209" s="52"/>
      <c r="D209" s="82" t="s">
        <v>299</v>
      </c>
      <c r="E209" s="54">
        <v>8</v>
      </c>
      <c r="F209" s="54"/>
      <c r="G209" s="54">
        <v>2020</v>
      </c>
      <c r="H209" s="54">
        <v>2021</v>
      </c>
      <c r="I209" s="54">
        <v>2022</v>
      </c>
      <c r="J209" s="54">
        <v>2023</v>
      </c>
      <c r="K209" s="54">
        <v>2024</v>
      </c>
      <c r="L209" s="54">
        <v>2025</v>
      </c>
      <c r="M209" s="83" t="s">
        <v>43</v>
      </c>
      <c r="N209" s="83" t="s">
        <v>300</v>
      </c>
      <c r="O209" s="54"/>
      <c r="P209" s="54"/>
      <c r="Q209" s="54"/>
      <c r="R209" s="54"/>
      <c r="S209" s="54"/>
      <c r="T209" s="54"/>
      <c r="U209" s="75">
        <v>120000000</v>
      </c>
      <c r="V209" s="56" t="s">
        <v>129</v>
      </c>
      <c r="W209" s="54" t="s">
        <v>46</v>
      </c>
    </row>
    <row r="210" spans="1:23" ht="105">
      <c r="A210" s="42"/>
      <c r="B210" s="43"/>
      <c r="C210" s="52"/>
      <c r="D210" s="82" t="s">
        <v>301</v>
      </c>
      <c r="E210" s="54">
        <v>8</v>
      </c>
      <c r="F210" s="54"/>
      <c r="G210" s="54">
        <v>2020</v>
      </c>
      <c r="H210" s="54">
        <v>2021</v>
      </c>
      <c r="I210" s="54">
        <v>2022</v>
      </c>
      <c r="J210" s="54">
        <v>2023</v>
      </c>
      <c r="K210" s="54">
        <v>2024</v>
      </c>
      <c r="L210" s="54">
        <v>2025</v>
      </c>
      <c r="M210" s="83" t="s">
        <v>94</v>
      </c>
      <c r="N210" s="83" t="s">
        <v>62</v>
      </c>
      <c r="O210" s="54"/>
      <c r="P210" s="54"/>
      <c r="Q210" s="54"/>
      <c r="R210" s="54"/>
      <c r="S210" s="54"/>
      <c r="T210" s="54"/>
      <c r="U210" s="75">
        <v>150000000</v>
      </c>
      <c r="V210" s="56" t="s">
        <v>129</v>
      </c>
      <c r="W210" s="54" t="s">
        <v>46</v>
      </c>
    </row>
    <row r="211" spans="1:23" ht="105">
      <c r="A211" s="42"/>
      <c r="B211" s="43"/>
      <c r="C211" s="52"/>
      <c r="D211" s="82" t="s">
        <v>302</v>
      </c>
      <c r="E211" s="54">
        <v>8</v>
      </c>
      <c r="F211" s="55">
        <v>0.2</v>
      </c>
      <c r="G211" s="54">
        <v>2020</v>
      </c>
      <c r="H211" s="54">
        <v>2021</v>
      </c>
      <c r="I211" s="54">
        <v>2022</v>
      </c>
      <c r="J211" s="54">
        <v>2023</v>
      </c>
      <c r="K211" s="54">
        <v>2024</v>
      </c>
      <c r="L211" s="54">
        <v>2025</v>
      </c>
      <c r="M211" s="83" t="s">
        <v>43</v>
      </c>
      <c r="N211" s="83" t="s">
        <v>62</v>
      </c>
      <c r="O211" s="54"/>
      <c r="P211" s="77"/>
      <c r="Q211" s="54"/>
      <c r="R211" s="54"/>
      <c r="S211" s="54"/>
      <c r="T211" s="54"/>
      <c r="U211" s="75">
        <v>32000000</v>
      </c>
      <c r="V211" s="56" t="s">
        <v>129</v>
      </c>
      <c r="W211" s="54" t="s">
        <v>46</v>
      </c>
    </row>
    <row r="212" spans="1:23" ht="90">
      <c r="A212" s="42"/>
      <c r="B212" s="43"/>
      <c r="C212" s="51"/>
      <c r="D212" s="82" t="s">
        <v>303</v>
      </c>
      <c r="E212" s="54">
        <v>8</v>
      </c>
      <c r="F212" s="54"/>
      <c r="G212" s="54">
        <v>2020</v>
      </c>
      <c r="H212" s="54">
        <v>2021</v>
      </c>
      <c r="I212" s="54">
        <v>2022</v>
      </c>
      <c r="J212" s="54">
        <v>2023</v>
      </c>
      <c r="K212" s="54">
        <v>2024</v>
      </c>
      <c r="L212" s="54">
        <v>2025</v>
      </c>
      <c r="M212" s="83" t="s">
        <v>94</v>
      </c>
      <c r="N212" s="83" t="s">
        <v>62</v>
      </c>
      <c r="O212" s="54"/>
      <c r="P212" s="54"/>
      <c r="Q212" s="54"/>
      <c r="R212" s="54"/>
      <c r="S212" s="54"/>
      <c r="T212" s="54"/>
      <c r="U212" s="75">
        <v>150000000</v>
      </c>
      <c r="V212" s="56" t="s">
        <v>129</v>
      </c>
      <c r="W212" s="54" t="s">
        <v>46</v>
      </c>
    </row>
    <row r="213" spans="1:23" ht="15.75">
      <c r="A213" s="42"/>
      <c r="B213" s="43"/>
      <c r="C213" s="49"/>
      <c r="D213" s="62" t="s">
        <v>64</v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3"/>
      <c r="U213" s="80">
        <f>SUM(U206:U212)</f>
        <v>542000000</v>
      </c>
      <c r="V213" s="66"/>
      <c r="W213" s="67"/>
    </row>
    <row r="214" spans="1:23">
      <c r="A214" s="42"/>
      <c r="B214" s="43"/>
      <c r="C214" s="44" t="s">
        <v>26</v>
      </c>
      <c r="D214" s="45" t="s">
        <v>304</v>
      </c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6"/>
    </row>
    <row r="215" spans="1:23" ht="45">
      <c r="A215" s="42"/>
      <c r="B215" s="43"/>
      <c r="C215" s="50"/>
      <c r="D215" s="74" t="s">
        <v>305</v>
      </c>
      <c r="E215" s="54">
        <v>18</v>
      </c>
      <c r="F215" s="55">
        <v>0.45</v>
      </c>
      <c r="G215" s="54">
        <v>2020</v>
      </c>
      <c r="H215" s="54">
        <v>2021</v>
      </c>
      <c r="I215" s="54">
        <v>2022</v>
      </c>
      <c r="J215" s="54">
        <v>2023</v>
      </c>
      <c r="K215" s="54">
        <v>2024</v>
      </c>
      <c r="L215" s="54">
        <v>2025</v>
      </c>
      <c r="M215" s="56" t="s">
        <v>43</v>
      </c>
      <c r="N215" s="56" t="s">
        <v>92</v>
      </c>
      <c r="O215" s="77"/>
      <c r="P215" s="77"/>
      <c r="Q215" s="77"/>
      <c r="R215" s="54"/>
      <c r="S215" s="54"/>
      <c r="T215" s="54"/>
      <c r="U215" s="75">
        <v>150000000</v>
      </c>
      <c r="V215" s="56" t="s">
        <v>111</v>
      </c>
      <c r="W215" s="54" t="s">
        <v>46</v>
      </c>
    </row>
    <row r="216" spans="1:23" ht="75">
      <c r="A216" s="42"/>
      <c r="B216" s="43"/>
      <c r="C216" s="52"/>
      <c r="D216" s="74" t="s">
        <v>306</v>
      </c>
      <c r="E216" s="54">
        <v>18</v>
      </c>
      <c r="F216" s="55">
        <v>0.2</v>
      </c>
      <c r="G216" s="54">
        <v>2020</v>
      </c>
      <c r="H216" s="54">
        <v>2021</v>
      </c>
      <c r="I216" s="54">
        <v>2022</v>
      </c>
      <c r="J216" s="54">
        <v>2023</v>
      </c>
      <c r="K216" s="54">
        <v>2024</v>
      </c>
      <c r="L216" s="54">
        <v>2025</v>
      </c>
      <c r="M216" s="56" t="s">
        <v>43</v>
      </c>
      <c r="N216" s="56" t="s">
        <v>307</v>
      </c>
      <c r="O216" s="54"/>
      <c r="P216" s="77"/>
      <c r="Q216" s="54"/>
      <c r="R216" s="54"/>
      <c r="S216" s="54"/>
      <c r="T216" s="54"/>
      <c r="U216" s="75">
        <v>24000000</v>
      </c>
      <c r="V216" s="56" t="s">
        <v>88</v>
      </c>
      <c r="W216" s="54" t="s">
        <v>46</v>
      </c>
    </row>
    <row r="217" spans="1:23" ht="75">
      <c r="A217" s="42"/>
      <c r="B217" s="43"/>
      <c r="C217" s="52"/>
      <c r="D217" s="74" t="s">
        <v>308</v>
      </c>
      <c r="E217" s="54">
        <v>12</v>
      </c>
      <c r="F217" s="54"/>
      <c r="G217" s="54">
        <v>2020</v>
      </c>
      <c r="H217" s="54">
        <v>2021</v>
      </c>
      <c r="I217" s="54">
        <v>2022</v>
      </c>
      <c r="J217" s="54">
        <v>2023</v>
      </c>
      <c r="K217" s="54">
        <v>2024</v>
      </c>
      <c r="L217" s="54">
        <v>2025</v>
      </c>
      <c r="M217" s="56" t="s">
        <v>43</v>
      </c>
      <c r="N217" s="56" t="s">
        <v>102</v>
      </c>
      <c r="O217" s="54"/>
      <c r="P217" s="54"/>
      <c r="Q217" s="54"/>
      <c r="R217" s="54"/>
      <c r="S217" s="54"/>
      <c r="T217" s="54"/>
      <c r="U217" s="75">
        <v>50000000</v>
      </c>
      <c r="V217" s="56" t="s">
        <v>111</v>
      </c>
      <c r="W217" s="54" t="s">
        <v>46</v>
      </c>
    </row>
    <row r="218" spans="1:23" ht="120">
      <c r="A218" s="42"/>
      <c r="B218" s="43"/>
      <c r="C218" s="52"/>
      <c r="D218" s="74" t="s">
        <v>309</v>
      </c>
      <c r="E218" s="54">
        <v>1</v>
      </c>
      <c r="F218" s="54"/>
      <c r="G218" s="54">
        <v>2020</v>
      </c>
      <c r="H218" s="54">
        <v>2021</v>
      </c>
      <c r="I218" s="54">
        <v>2022</v>
      </c>
      <c r="J218" s="54">
        <v>2023</v>
      </c>
      <c r="K218" s="54">
        <v>2024</v>
      </c>
      <c r="L218" s="54">
        <v>2025</v>
      </c>
      <c r="M218" s="56" t="s">
        <v>43</v>
      </c>
      <c r="N218" s="56" t="s">
        <v>102</v>
      </c>
      <c r="O218" s="54"/>
      <c r="P218" s="54"/>
      <c r="Q218" s="54"/>
      <c r="R218" s="54"/>
      <c r="S218" s="54"/>
      <c r="T218" s="54"/>
      <c r="U218" s="75">
        <v>150000000</v>
      </c>
      <c r="V218" s="56" t="s">
        <v>111</v>
      </c>
      <c r="W218" s="54" t="s">
        <v>46</v>
      </c>
    </row>
    <row r="219" spans="1:23" ht="75">
      <c r="A219" s="42"/>
      <c r="B219" s="43"/>
      <c r="C219" s="51"/>
      <c r="D219" s="74" t="s">
        <v>310</v>
      </c>
      <c r="E219" s="54">
        <v>8</v>
      </c>
      <c r="F219" s="54"/>
      <c r="G219" s="54">
        <v>2020</v>
      </c>
      <c r="H219" s="54">
        <v>2021</v>
      </c>
      <c r="I219" s="54">
        <v>2022</v>
      </c>
      <c r="J219" s="54">
        <v>2023</v>
      </c>
      <c r="K219" s="54">
        <v>2024</v>
      </c>
      <c r="L219" s="54">
        <v>2025</v>
      </c>
      <c r="M219" s="56" t="s">
        <v>43</v>
      </c>
      <c r="N219" s="56" t="s">
        <v>62</v>
      </c>
      <c r="O219" s="54"/>
      <c r="P219" s="54"/>
      <c r="Q219" s="54"/>
      <c r="R219" s="54"/>
      <c r="S219" s="54"/>
      <c r="T219" s="54"/>
      <c r="U219" s="75">
        <v>7500000</v>
      </c>
      <c r="V219" s="56" t="s">
        <v>111</v>
      </c>
      <c r="W219" s="54" t="s">
        <v>46</v>
      </c>
    </row>
    <row r="220" spans="1:23" ht="15.75">
      <c r="A220" s="42"/>
      <c r="B220" s="43"/>
      <c r="C220" s="49"/>
      <c r="D220" s="62" t="s">
        <v>106</v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3"/>
      <c r="U220" s="80">
        <f>SUM(U215:U219)</f>
        <v>381500000</v>
      </c>
      <c r="V220" s="66"/>
      <c r="W220" s="67"/>
    </row>
    <row r="221" spans="1:23">
      <c r="A221" s="42"/>
      <c r="B221" s="43"/>
      <c r="C221" s="44" t="s">
        <v>27</v>
      </c>
      <c r="D221" s="45" t="s">
        <v>311</v>
      </c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6"/>
    </row>
    <row r="222" spans="1:23" ht="60">
      <c r="A222" s="42"/>
      <c r="B222" s="43"/>
      <c r="C222" s="50"/>
      <c r="D222" s="74" t="s">
        <v>312</v>
      </c>
      <c r="E222" s="54">
        <v>11</v>
      </c>
      <c r="F222" s="54"/>
      <c r="G222" s="54">
        <v>2020</v>
      </c>
      <c r="H222" s="54">
        <v>2021</v>
      </c>
      <c r="I222" s="54">
        <v>2022</v>
      </c>
      <c r="J222" s="54">
        <v>2023</v>
      </c>
      <c r="K222" s="54">
        <v>2024</v>
      </c>
      <c r="L222" s="54">
        <v>2025</v>
      </c>
      <c r="M222" s="56" t="s">
        <v>94</v>
      </c>
      <c r="N222" s="56" t="s">
        <v>313</v>
      </c>
      <c r="O222" s="54"/>
      <c r="P222" s="54"/>
      <c r="Q222" s="54"/>
      <c r="R222" s="54"/>
      <c r="S222" s="54"/>
      <c r="T222" s="54"/>
      <c r="U222" s="75">
        <v>160000000</v>
      </c>
      <c r="V222" s="56" t="s">
        <v>88</v>
      </c>
      <c r="W222" s="54" t="s">
        <v>46</v>
      </c>
    </row>
    <row r="223" spans="1:23" ht="75">
      <c r="A223" s="42"/>
      <c r="B223" s="43"/>
      <c r="C223" s="52"/>
      <c r="D223" s="74" t="s">
        <v>314</v>
      </c>
      <c r="E223" s="54">
        <v>11</v>
      </c>
      <c r="F223" s="54"/>
      <c r="G223" s="54">
        <v>2020</v>
      </c>
      <c r="H223" s="54">
        <v>2021</v>
      </c>
      <c r="I223" s="54">
        <v>2022</v>
      </c>
      <c r="J223" s="54">
        <v>2023</v>
      </c>
      <c r="K223" s="54">
        <v>2024</v>
      </c>
      <c r="L223" s="54">
        <v>2025</v>
      </c>
      <c r="M223" s="56" t="s">
        <v>94</v>
      </c>
      <c r="N223" s="56" t="s">
        <v>315</v>
      </c>
      <c r="O223" s="54"/>
      <c r="P223" s="54"/>
      <c r="Q223" s="54"/>
      <c r="R223" s="54"/>
      <c r="S223" s="54"/>
      <c r="T223" s="54"/>
      <c r="U223" s="75">
        <v>120000000</v>
      </c>
      <c r="V223" s="56" t="s">
        <v>88</v>
      </c>
      <c r="W223" s="54" t="s">
        <v>46</v>
      </c>
    </row>
    <row r="224" spans="1:23" ht="60">
      <c r="A224" s="42"/>
      <c r="B224" s="43"/>
      <c r="C224" s="52"/>
      <c r="D224" s="74" t="s">
        <v>316</v>
      </c>
      <c r="E224" s="54">
        <v>7</v>
      </c>
      <c r="F224" s="54"/>
      <c r="G224" s="54">
        <v>2020</v>
      </c>
      <c r="H224" s="54">
        <v>2021</v>
      </c>
      <c r="I224" s="54">
        <v>2022</v>
      </c>
      <c r="J224" s="54">
        <v>2023</v>
      </c>
      <c r="K224" s="54">
        <v>2024</v>
      </c>
      <c r="L224" s="54">
        <v>2025</v>
      </c>
      <c r="M224" s="56" t="s">
        <v>94</v>
      </c>
      <c r="N224" s="56" t="s">
        <v>317</v>
      </c>
      <c r="O224" s="54"/>
      <c r="P224" s="54"/>
      <c r="Q224" s="54"/>
      <c r="R224" s="54"/>
      <c r="S224" s="54"/>
      <c r="T224" s="54"/>
      <c r="U224" s="75">
        <v>75000000</v>
      </c>
      <c r="V224" s="56" t="s">
        <v>129</v>
      </c>
      <c r="W224" s="54" t="s">
        <v>46</v>
      </c>
    </row>
    <row r="225" spans="1:23" ht="60">
      <c r="A225" s="42"/>
      <c r="B225" s="43"/>
      <c r="C225" s="51"/>
      <c r="D225" s="82" t="s">
        <v>318</v>
      </c>
      <c r="E225" s="54">
        <v>11</v>
      </c>
      <c r="F225" s="54"/>
      <c r="G225" s="54">
        <v>2020</v>
      </c>
      <c r="H225" s="54">
        <v>2021</v>
      </c>
      <c r="I225" s="54">
        <v>2022</v>
      </c>
      <c r="J225" s="54">
        <v>2023</v>
      </c>
      <c r="K225" s="54">
        <v>2024</v>
      </c>
      <c r="L225" s="54">
        <v>2025</v>
      </c>
      <c r="M225" s="83" t="s">
        <v>94</v>
      </c>
      <c r="N225" s="83" t="s">
        <v>319</v>
      </c>
      <c r="O225" s="54"/>
      <c r="P225" s="54"/>
      <c r="Q225" s="54"/>
      <c r="R225" s="54"/>
      <c r="S225" s="54"/>
      <c r="T225" s="54"/>
      <c r="U225" s="75">
        <v>200000000</v>
      </c>
      <c r="V225" s="56" t="s">
        <v>131</v>
      </c>
      <c r="W225" s="54" t="s">
        <v>46</v>
      </c>
    </row>
    <row r="226" spans="1:23" ht="15.75">
      <c r="A226" s="41"/>
      <c r="B226" s="30"/>
      <c r="C226" s="49"/>
      <c r="D226" s="62" t="s">
        <v>241</v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3"/>
      <c r="U226" s="80">
        <f>SUM(U222:U225)</f>
        <v>555000000</v>
      </c>
      <c r="V226" s="66"/>
      <c r="W226" s="67"/>
    </row>
    <row r="227" spans="1:23">
      <c r="A227" s="48"/>
      <c r="B227" s="69" t="s">
        <v>320</v>
      </c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0"/>
      <c r="U227" s="65">
        <f>U213+U220+U226</f>
        <v>1478500000</v>
      </c>
      <c r="V227" s="72"/>
      <c r="W227" s="73"/>
    </row>
    <row r="228" spans="1:23">
      <c r="A228" s="40">
        <v>4</v>
      </c>
      <c r="B228" s="29" t="s">
        <v>321</v>
      </c>
      <c r="C228" s="44" t="s">
        <v>25</v>
      </c>
      <c r="D228" s="45" t="s">
        <v>322</v>
      </c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6"/>
    </row>
    <row r="229" spans="1:23" ht="180">
      <c r="A229" s="42"/>
      <c r="B229" s="43"/>
      <c r="C229" s="50"/>
      <c r="D229" s="68" t="s">
        <v>323</v>
      </c>
      <c r="E229" s="54">
        <v>11</v>
      </c>
      <c r="F229" s="55">
        <v>0.35</v>
      </c>
      <c r="G229" s="54">
        <v>2020</v>
      </c>
      <c r="H229" s="54">
        <v>2021</v>
      </c>
      <c r="I229" s="54">
        <v>2022</v>
      </c>
      <c r="J229" s="54">
        <v>2023</v>
      </c>
      <c r="K229" s="54">
        <v>2024</v>
      </c>
      <c r="L229" s="54">
        <v>2025</v>
      </c>
      <c r="M229" s="56" t="s">
        <v>94</v>
      </c>
      <c r="N229" s="56" t="s">
        <v>92</v>
      </c>
      <c r="O229" s="77"/>
      <c r="P229" s="77"/>
      <c r="Q229" s="54"/>
      <c r="R229" s="54"/>
      <c r="S229" s="54"/>
      <c r="T229" s="54"/>
      <c r="U229" s="79" t="s">
        <v>324</v>
      </c>
      <c r="V229" s="56" t="s">
        <v>123</v>
      </c>
      <c r="W229" s="54" t="s">
        <v>46</v>
      </c>
    </row>
    <row r="230" spans="1:23" ht="120">
      <c r="A230" s="42"/>
      <c r="B230" s="43"/>
      <c r="C230" s="52"/>
      <c r="D230" s="68" t="s">
        <v>325</v>
      </c>
      <c r="E230" s="54">
        <v>11</v>
      </c>
      <c r="F230" s="54"/>
      <c r="G230" s="54">
        <v>2020</v>
      </c>
      <c r="H230" s="54">
        <v>2021</v>
      </c>
      <c r="I230" s="54">
        <v>2022</v>
      </c>
      <c r="J230" s="54">
        <v>2023</v>
      </c>
      <c r="K230" s="54">
        <v>2024</v>
      </c>
      <c r="L230" s="54">
        <v>2025</v>
      </c>
      <c r="M230" s="56" t="s">
        <v>94</v>
      </c>
      <c r="N230" s="56"/>
      <c r="O230" s="54"/>
      <c r="P230" s="54"/>
      <c r="Q230" s="54"/>
      <c r="R230" s="54"/>
      <c r="S230" s="54"/>
      <c r="T230" s="54"/>
      <c r="U230" s="79" t="s">
        <v>326</v>
      </c>
      <c r="V230" s="56" t="s">
        <v>123</v>
      </c>
      <c r="W230" s="54" t="s">
        <v>46</v>
      </c>
    </row>
    <row r="231" spans="1:23" ht="75">
      <c r="A231" s="42"/>
      <c r="B231" s="43"/>
      <c r="C231" s="52"/>
      <c r="D231" s="68" t="s">
        <v>327</v>
      </c>
      <c r="E231" s="54">
        <v>18</v>
      </c>
      <c r="F231" s="55">
        <v>0.2</v>
      </c>
      <c r="G231" s="54">
        <v>2020</v>
      </c>
      <c r="H231" s="54">
        <v>2021</v>
      </c>
      <c r="I231" s="54">
        <v>2022</v>
      </c>
      <c r="J231" s="54">
        <v>2023</v>
      </c>
      <c r="K231" s="54">
        <v>2024</v>
      </c>
      <c r="L231" s="54">
        <v>2025</v>
      </c>
      <c r="M231" s="56" t="s">
        <v>94</v>
      </c>
      <c r="N231" s="56"/>
      <c r="O231" s="54"/>
      <c r="P231" s="77"/>
      <c r="Q231" s="54"/>
      <c r="R231" s="54"/>
      <c r="S231" s="54"/>
      <c r="T231" s="54"/>
      <c r="U231" s="79" t="s">
        <v>328</v>
      </c>
      <c r="V231" s="56" t="s">
        <v>123</v>
      </c>
      <c r="W231" s="54" t="s">
        <v>46</v>
      </c>
    </row>
    <row r="232" spans="1:23" ht="60">
      <c r="A232" s="42"/>
      <c r="B232" s="43"/>
      <c r="C232" s="52"/>
      <c r="D232" s="68" t="s">
        <v>329</v>
      </c>
      <c r="E232" s="54">
        <v>4</v>
      </c>
      <c r="F232" s="54"/>
      <c r="G232" s="54">
        <v>2020</v>
      </c>
      <c r="H232" s="54">
        <v>2021</v>
      </c>
      <c r="I232" s="54">
        <v>2022</v>
      </c>
      <c r="J232" s="54">
        <v>2023</v>
      </c>
      <c r="K232" s="54">
        <v>2024</v>
      </c>
      <c r="L232" s="54">
        <v>2025</v>
      </c>
      <c r="M232" s="56" t="s">
        <v>94</v>
      </c>
      <c r="N232" s="56"/>
      <c r="O232" s="54"/>
      <c r="P232" s="54"/>
      <c r="Q232" s="54"/>
      <c r="R232" s="54"/>
      <c r="S232" s="54"/>
      <c r="T232" s="54"/>
      <c r="U232" s="79" t="s">
        <v>330</v>
      </c>
      <c r="V232" s="56" t="s">
        <v>123</v>
      </c>
      <c r="W232" s="54" t="s">
        <v>46</v>
      </c>
    </row>
    <row r="233" spans="1:23" ht="105">
      <c r="A233" s="42"/>
      <c r="B233" s="43"/>
      <c r="C233" s="52"/>
      <c r="D233" s="68" t="s">
        <v>331</v>
      </c>
      <c r="E233" s="54">
        <v>6</v>
      </c>
      <c r="F233" s="54"/>
      <c r="G233" s="54">
        <v>2020</v>
      </c>
      <c r="H233" s="54">
        <v>2021</v>
      </c>
      <c r="I233" s="54">
        <v>2022</v>
      </c>
      <c r="J233" s="54">
        <v>2023</v>
      </c>
      <c r="K233" s="54">
        <v>2024</v>
      </c>
      <c r="L233" s="54">
        <v>2025</v>
      </c>
      <c r="M233" s="56" t="s">
        <v>94</v>
      </c>
      <c r="N233" s="56"/>
      <c r="O233" s="54"/>
      <c r="P233" s="54"/>
      <c r="Q233" s="54"/>
      <c r="R233" s="54"/>
      <c r="S233" s="54"/>
      <c r="T233" s="54"/>
      <c r="U233" s="79" t="s">
        <v>332</v>
      </c>
      <c r="V233" s="56" t="s">
        <v>123</v>
      </c>
      <c r="W233" s="54" t="s">
        <v>46</v>
      </c>
    </row>
    <row r="234" spans="1:23" ht="45">
      <c r="A234" s="42"/>
      <c r="B234" s="43"/>
      <c r="C234" s="52"/>
      <c r="D234" s="68" t="s">
        <v>333</v>
      </c>
      <c r="E234" s="54">
        <v>5</v>
      </c>
      <c r="F234" s="54"/>
      <c r="G234" s="54">
        <v>2020</v>
      </c>
      <c r="H234" s="54">
        <v>2021</v>
      </c>
      <c r="I234" s="54">
        <v>2022</v>
      </c>
      <c r="J234" s="54">
        <v>2023</v>
      </c>
      <c r="K234" s="54">
        <v>2024</v>
      </c>
      <c r="L234" s="54">
        <v>2025</v>
      </c>
      <c r="M234" s="56" t="s">
        <v>43</v>
      </c>
      <c r="N234" s="56" t="s">
        <v>62</v>
      </c>
      <c r="O234" s="54"/>
      <c r="P234" s="54"/>
      <c r="Q234" s="54"/>
      <c r="R234" s="54"/>
      <c r="S234" s="54"/>
      <c r="T234" s="54"/>
      <c r="U234" s="57">
        <v>4000000</v>
      </c>
      <c r="V234" s="56" t="s">
        <v>88</v>
      </c>
      <c r="W234" s="54" t="s">
        <v>46</v>
      </c>
    </row>
    <row r="235" spans="1:23" ht="60">
      <c r="A235" s="42"/>
      <c r="B235" s="43"/>
      <c r="C235" s="52"/>
      <c r="D235" s="68" t="s">
        <v>334</v>
      </c>
      <c r="E235" s="54">
        <v>5</v>
      </c>
      <c r="F235" s="54"/>
      <c r="G235" s="54">
        <v>2020</v>
      </c>
      <c r="H235" s="54">
        <v>2021</v>
      </c>
      <c r="I235" s="54">
        <v>2022</v>
      </c>
      <c r="J235" s="54">
        <v>2023</v>
      </c>
      <c r="K235" s="54">
        <v>2024</v>
      </c>
      <c r="L235" s="54">
        <v>2025</v>
      </c>
      <c r="M235" s="56" t="s">
        <v>43</v>
      </c>
      <c r="N235" s="56" t="s">
        <v>62</v>
      </c>
      <c r="O235" s="54"/>
      <c r="P235" s="54"/>
      <c r="Q235" s="54"/>
      <c r="R235" s="54"/>
      <c r="S235" s="54"/>
      <c r="T235" s="54"/>
      <c r="U235" s="57">
        <v>2500000</v>
      </c>
      <c r="V235" s="56" t="s">
        <v>88</v>
      </c>
      <c r="W235" s="54" t="s">
        <v>46</v>
      </c>
    </row>
    <row r="236" spans="1:23" ht="45">
      <c r="A236" s="42"/>
      <c r="B236" s="43"/>
      <c r="C236" s="52"/>
      <c r="D236" s="68" t="s">
        <v>335</v>
      </c>
      <c r="E236" s="54">
        <v>5</v>
      </c>
      <c r="F236" s="55">
        <v>0.2</v>
      </c>
      <c r="G236" s="54">
        <v>2020</v>
      </c>
      <c r="H236" s="54">
        <v>2021</v>
      </c>
      <c r="I236" s="54">
        <v>2022</v>
      </c>
      <c r="J236" s="54">
        <v>2023</v>
      </c>
      <c r="K236" s="54">
        <v>2024</v>
      </c>
      <c r="L236" s="54">
        <v>2025</v>
      </c>
      <c r="M236" s="56" t="s">
        <v>43</v>
      </c>
      <c r="N236" s="56" t="s">
        <v>71</v>
      </c>
      <c r="O236" s="54"/>
      <c r="P236" s="77"/>
      <c r="Q236" s="54"/>
      <c r="R236" s="54"/>
      <c r="S236" s="54"/>
      <c r="T236" s="54"/>
      <c r="U236" s="57">
        <v>15000000</v>
      </c>
      <c r="V236" s="56" t="s">
        <v>88</v>
      </c>
      <c r="W236" s="54" t="s">
        <v>46</v>
      </c>
    </row>
    <row r="237" spans="1:23" ht="105">
      <c r="A237" s="42"/>
      <c r="B237" s="43"/>
      <c r="C237" s="52"/>
      <c r="D237" s="68" t="s">
        <v>336</v>
      </c>
      <c r="E237" s="54">
        <v>5</v>
      </c>
      <c r="F237" s="54"/>
      <c r="G237" s="54">
        <v>2020</v>
      </c>
      <c r="H237" s="54">
        <v>2021</v>
      </c>
      <c r="I237" s="54">
        <v>2022</v>
      </c>
      <c r="J237" s="54">
        <v>2023</v>
      </c>
      <c r="K237" s="54">
        <v>2024</v>
      </c>
      <c r="L237" s="54">
        <v>2025</v>
      </c>
      <c r="M237" s="56" t="s">
        <v>43</v>
      </c>
      <c r="N237" s="56" t="s">
        <v>62</v>
      </c>
      <c r="O237" s="54"/>
      <c r="P237" s="54"/>
      <c r="Q237" s="54"/>
      <c r="R237" s="54"/>
      <c r="S237" s="54"/>
      <c r="T237" s="54"/>
      <c r="U237" s="57">
        <v>10000000</v>
      </c>
      <c r="V237" s="56" t="s">
        <v>88</v>
      </c>
      <c r="W237" s="54" t="s">
        <v>46</v>
      </c>
    </row>
    <row r="238" spans="1:23" ht="60">
      <c r="A238" s="42"/>
      <c r="B238" s="43"/>
      <c r="C238" s="52"/>
      <c r="D238" s="82" t="s">
        <v>337</v>
      </c>
      <c r="E238" s="54">
        <v>5</v>
      </c>
      <c r="F238" s="54"/>
      <c r="G238" s="54">
        <v>2020</v>
      </c>
      <c r="H238" s="54">
        <v>2021</v>
      </c>
      <c r="I238" s="54">
        <v>2022</v>
      </c>
      <c r="J238" s="54">
        <v>2023</v>
      </c>
      <c r="K238" s="54">
        <v>2024</v>
      </c>
      <c r="L238" s="54">
        <v>2025</v>
      </c>
      <c r="M238" s="83" t="s">
        <v>94</v>
      </c>
      <c r="N238" s="83" t="s">
        <v>62</v>
      </c>
      <c r="O238" s="54"/>
      <c r="P238" s="54"/>
      <c r="Q238" s="54"/>
      <c r="R238" s="54"/>
      <c r="S238" s="54"/>
      <c r="T238" s="54"/>
      <c r="U238" s="75">
        <v>20000000</v>
      </c>
      <c r="V238" s="56" t="s">
        <v>88</v>
      </c>
      <c r="W238" s="54" t="s">
        <v>46</v>
      </c>
    </row>
    <row r="239" spans="1:23" ht="45">
      <c r="A239" s="42"/>
      <c r="B239" s="43"/>
      <c r="C239" s="52"/>
      <c r="D239" s="82" t="s">
        <v>338</v>
      </c>
      <c r="E239" s="54">
        <v>5</v>
      </c>
      <c r="F239" s="54"/>
      <c r="G239" s="54">
        <v>2020</v>
      </c>
      <c r="H239" s="54">
        <v>2021</v>
      </c>
      <c r="I239" s="54">
        <v>2022</v>
      </c>
      <c r="J239" s="54">
        <v>2023</v>
      </c>
      <c r="K239" s="54">
        <v>2024</v>
      </c>
      <c r="L239" s="54">
        <v>2025</v>
      </c>
      <c r="M239" s="83" t="s">
        <v>94</v>
      </c>
      <c r="N239" s="83" t="s">
        <v>62</v>
      </c>
      <c r="O239" s="54"/>
      <c r="P239" s="54"/>
      <c r="Q239" s="54"/>
      <c r="R239" s="54"/>
      <c r="S239" s="54"/>
      <c r="T239" s="54"/>
      <c r="U239" s="75">
        <v>20000000</v>
      </c>
      <c r="V239" s="56" t="s">
        <v>88</v>
      </c>
      <c r="W239" s="54" t="s">
        <v>46</v>
      </c>
    </row>
    <row r="240" spans="1:23" ht="45">
      <c r="A240" s="42"/>
      <c r="B240" s="43"/>
      <c r="C240" s="52"/>
      <c r="D240" s="68" t="s">
        <v>339</v>
      </c>
      <c r="E240" s="54">
        <v>18</v>
      </c>
      <c r="F240" s="55">
        <v>0.45</v>
      </c>
      <c r="G240" s="54">
        <v>2020</v>
      </c>
      <c r="H240" s="54">
        <v>2021</v>
      </c>
      <c r="I240" s="54">
        <v>2022</v>
      </c>
      <c r="J240" s="54">
        <v>2023</v>
      </c>
      <c r="K240" s="54">
        <v>2024</v>
      </c>
      <c r="L240" s="54">
        <v>2025</v>
      </c>
      <c r="M240" s="56" t="s">
        <v>43</v>
      </c>
      <c r="N240" s="56" t="s">
        <v>71</v>
      </c>
      <c r="O240" s="77"/>
      <c r="P240" s="77"/>
      <c r="Q240" s="77"/>
      <c r="R240" s="54"/>
      <c r="S240" s="54"/>
      <c r="T240" s="54"/>
      <c r="U240" s="57">
        <v>12000000</v>
      </c>
      <c r="V240" s="56" t="s">
        <v>88</v>
      </c>
      <c r="W240" s="54" t="s">
        <v>46</v>
      </c>
    </row>
    <row r="241" spans="1:23" ht="105">
      <c r="A241" s="42"/>
      <c r="B241" s="43"/>
      <c r="C241" s="52"/>
      <c r="D241" s="68" t="s">
        <v>340</v>
      </c>
      <c r="E241" s="54">
        <v>4</v>
      </c>
      <c r="F241" s="55">
        <v>0.2</v>
      </c>
      <c r="G241" s="54">
        <v>2020</v>
      </c>
      <c r="H241" s="54">
        <v>2021</v>
      </c>
      <c r="I241" s="54">
        <v>2022</v>
      </c>
      <c r="J241" s="54">
        <v>2023</v>
      </c>
      <c r="K241" s="54">
        <v>2024</v>
      </c>
      <c r="L241" s="54">
        <v>2025</v>
      </c>
      <c r="M241" s="56" t="s">
        <v>43</v>
      </c>
      <c r="N241" s="56" t="s">
        <v>62</v>
      </c>
      <c r="O241" s="54"/>
      <c r="P241" s="77"/>
      <c r="Q241" s="54"/>
      <c r="R241" s="54"/>
      <c r="S241" s="54"/>
      <c r="T241" s="54"/>
      <c r="U241" s="57">
        <v>7000000</v>
      </c>
      <c r="V241" s="56" t="s">
        <v>88</v>
      </c>
      <c r="W241" s="54" t="s">
        <v>46</v>
      </c>
    </row>
    <row r="242" spans="1:23" ht="75">
      <c r="A242" s="42"/>
      <c r="B242" s="43"/>
      <c r="C242" s="52"/>
      <c r="D242" s="68" t="s">
        <v>341</v>
      </c>
      <c r="E242" s="54">
        <v>4</v>
      </c>
      <c r="F242" s="54"/>
      <c r="G242" s="54">
        <v>2020</v>
      </c>
      <c r="H242" s="54">
        <v>2021</v>
      </c>
      <c r="I242" s="54">
        <v>2022</v>
      </c>
      <c r="J242" s="54">
        <v>2023</v>
      </c>
      <c r="K242" s="54">
        <v>2024</v>
      </c>
      <c r="L242" s="54">
        <v>2025</v>
      </c>
      <c r="M242" s="56" t="s">
        <v>43</v>
      </c>
      <c r="N242" s="56" t="s">
        <v>62</v>
      </c>
      <c r="O242" s="54"/>
      <c r="P242" s="54"/>
      <c r="Q242" s="54"/>
      <c r="R242" s="54"/>
      <c r="S242" s="54"/>
      <c r="T242" s="54"/>
      <c r="U242" s="57">
        <v>250000000</v>
      </c>
      <c r="V242" s="56" t="s">
        <v>342</v>
      </c>
      <c r="W242" s="54" t="s">
        <v>46</v>
      </c>
    </row>
    <row r="243" spans="1:23" ht="30">
      <c r="A243" s="42"/>
      <c r="B243" s="43"/>
      <c r="C243" s="52"/>
      <c r="D243" s="68" t="s">
        <v>343</v>
      </c>
      <c r="E243" s="54">
        <v>4</v>
      </c>
      <c r="F243" s="54"/>
      <c r="G243" s="54">
        <v>2020</v>
      </c>
      <c r="H243" s="54">
        <v>2021</v>
      </c>
      <c r="I243" s="54">
        <v>2022</v>
      </c>
      <c r="J243" s="54">
        <v>2023</v>
      </c>
      <c r="K243" s="54">
        <v>2024</v>
      </c>
      <c r="L243" s="54">
        <v>2025</v>
      </c>
      <c r="M243" s="56" t="s">
        <v>43</v>
      </c>
      <c r="N243" s="56" t="s">
        <v>62</v>
      </c>
      <c r="O243" s="54"/>
      <c r="P243" s="54"/>
      <c r="Q243" s="54"/>
      <c r="R243" s="54"/>
      <c r="S243" s="54"/>
      <c r="T243" s="54"/>
      <c r="U243" s="57">
        <v>14000000</v>
      </c>
      <c r="V243" s="56" t="s">
        <v>111</v>
      </c>
      <c r="W243" s="54" t="s">
        <v>46</v>
      </c>
    </row>
    <row r="244" spans="1:23" ht="105">
      <c r="A244" s="42"/>
      <c r="B244" s="43"/>
      <c r="C244" s="52"/>
      <c r="D244" s="76" t="s">
        <v>344</v>
      </c>
      <c r="E244" s="54">
        <v>15</v>
      </c>
      <c r="F244" s="55">
        <v>0.2</v>
      </c>
      <c r="G244" s="54">
        <v>2020</v>
      </c>
      <c r="H244" s="54">
        <v>2021</v>
      </c>
      <c r="I244" s="54">
        <v>2022</v>
      </c>
      <c r="J244" s="54">
        <v>2023</v>
      </c>
      <c r="K244" s="54">
        <v>2024</v>
      </c>
      <c r="L244" s="54">
        <v>2025</v>
      </c>
      <c r="M244" s="56" t="s">
        <v>43</v>
      </c>
      <c r="N244" s="56" t="s">
        <v>62</v>
      </c>
      <c r="O244" s="54"/>
      <c r="P244" s="77"/>
      <c r="Q244" s="54"/>
      <c r="R244" s="54"/>
      <c r="S244" s="54"/>
      <c r="T244" s="54"/>
      <c r="U244" s="75">
        <v>12300000</v>
      </c>
      <c r="V244" s="56" t="s">
        <v>111</v>
      </c>
      <c r="W244" s="54" t="s">
        <v>46</v>
      </c>
    </row>
    <row r="245" spans="1:23" ht="90">
      <c r="A245" s="42"/>
      <c r="B245" s="43"/>
      <c r="C245" s="52"/>
      <c r="D245" s="76" t="s">
        <v>345</v>
      </c>
      <c r="E245" s="54">
        <v>8</v>
      </c>
      <c r="F245" s="54"/>
      <c r="G245" s="54">
        <v>2020</v>
      </c>
      <c r="H245" s="54">
        <v>2021</v>
      </c>
      <c r="I245" s="54">
        <v>2022</v>
      </c>
      <c r="J245" s="54">
        <v>2023</v>
      </c>
      <c r="K245" s="54">
        <v>2024</v>
      </c>
      <c r="L245" s="54">
        <v>2025</v>
      </c>
      <c r="M245" s="56" t="s">
        <v>43</v>
      </c>
      <c r="N245" s="56" t="s">
        <v>62</v>
      </c>
      <c r="O245" s="54"/>
      <c r="P245" s="54"/>
      <c r="Q245" s="54"/>
      <c r="R245" s="54"/>
      <c r="S245" s="54"/>
      <c r="T245" s="54"/>
      <c r="U245" s="75">
        <v>60000000</v>
      </c>
      <c r="V245" s="56" t="s">
        <v>111</v>
      </c>
      <c r="W245" s="54" t="s">
        <v>46</v>
      </c>
    </row>
    <row r="246" spans="1:23" ht="180">
      <c r="A246" s="42"/>
      <c r="B246" s="43"/>
      <c r="C246" s="52"/>
      <c r="D246" s="74" t="s">
        <v>346</v>
      </c>
      <c r="E246" s="54">
        <v>8</v>
      </c>
      <c r="F246" s="54"/>
      <c r="G246" s="54">
        <v>2020</v>
      </c>
      <c r="H246" s="54">
        <v>2021</v>
      </c>
      <c r="I246" s="54">
        <v>2022</v>
      </c>
      <c r="J246" s="54">
        <v>2023</v>
      </c>
      <c r="K246" s="54">
        <v>2024</v>
      </c>
      <c r="L246" s="54">
        <v>2025</v>
      </c>
      <c r="M246" s="56" t="s">
        <v>43</v>
      </c>
      <c r="N246" s="56" t="s">
        <v>62</v>
      </c>
      <c r="O246" s="54"/>
      <c r="P246" s="54"/>
      <c r="Q246" s="54"/>
      <c r="R246" s="54"/>
      <c r="S246" s="54"/>
      <c r="T246" s="54"/>
      <c r="U246" s="75">
        <v>50000000</v>
      </c>
      <c r="V246" s="56" t="s">
        <v>111</v>
      </c>
      <c r="W246" s="54" t="s">
        <v>46</v>
      </c>
    </row>
    <row r="247" spans="1:23" ht="60">
      <c r="A247" s="42"/>
      <c r="B247" s="43"/>
      <c r="C247" s="52"/>
      <c r="D247" s="74" t="s">
        <v>347</v>
      </c>
      <c r="E247" s="54">
        <v>1</v>
      </c>
      <c r="F247" s="54"/>
      <c r="G247" s="54">
        <v>2020</v>
      </c>
      <c r="H247" s="54">
        <v>2021</v>
      </c>
      <c r="I247" s="54">
        <v>2022</v>
      </c>
      <c r="J247" s="54">
        <v>2023</v>
      </c>
      <c r="K247" s="54">
        <v>2024</v>
      </c>
      <c r="L247" s="54">
        <v>2025</v>
      </c>
      <c r="M247" s="56" t="s">
        <v>43</v>
      </c>
      <c r="N247" s="56" t="s">
        <v>62</v>
      </c>
      <c r="O247" s="54"/>
      <c r="P247" s="54"/>
      <c r="Q247" s="54"/>
      <c r="R247" s="54"/>
      <c r="S247" s="54"/>
      <c r="T247" s="54"/>
      <c r="U247" s="75">
        <v>25000000</v>
      </c>
      <c r="V247" s="56" t="s">
        <v>111</v>
      </c>
      <c r="W247" s="54" t="s">
        <v>46</v>
      </c>
    </row>
    <row r="248" spans="1:23" ht="45">
      <c r="A248" s="42"/>
      <c r="B248" s="43"/>
      <c r="C248" s="52"/>
      <c r="D248" s="74" t="s">
        <v>348</v>
      </c>
      <c r="E248" s="54">
        <v>1</v>
      </c>
      <c r="F248" s="54"/>
      <c r="G248" s="54">
        <v>2020</v>
      </c>
      <c r="H248" s="54">
        <v>2021</v>
      </c>
      <c r="I248" s="54">
        <v>2022</v>
      </c>
      <c r="J248" s="54">
        <v>2023</v>
      </c>
      <c r="K248" s="54">
        <v>2024</v>
      </c>
      <c r="L248" s="54">
        <v>2025</v>
      </c>
      <c r="M248" s="56" t="s">
        <v>43</v>
      </c>
      <c r="N248" s="56" t="s">
        <v>62</v>
      </c>
      <c r="O248" s="54"/>
      <c r="P248" s="54"/>
      <c r="Q248" s="54"/>
      <c r="R248" s="54"/>
      <c r="S248" s="54"/>
      <c r="T248" s="54"/>
      <c r="U248" s="75">
        <v>30000000</v>
      </c>
      <c r="V248" s="56" t="s">
        <v>111</v>
      </c>
      <c r="W248" s="54" t="s">
        <v>46</v>
      </c>
    </row>
    <row r="249" spans="1:23" ht="45">
      <c r="A249" s="42"/>
      <c r="B249" s="43"/>
      <c r="C249" s="52"/>
      <c r="D249" s="74" t="s">
        <v>349</v>
      </c>
      <c r="E249" s="54">
        <v>1</v>
      </c>
      <c r="F249" s="54"/>
      <c r="G249" s="54">
        <v>2020</v>
      </c>
      <c r="H249" s="54">
        <v>2021</v>
      </c>
      <c r="I249" s="54">
        <v>2022</v>
      </c>
      <c r="J249" s="54">
        <v>2023</v>
      </c>
      <c r="K249" s="54">
        <v>2024</v>
      </c>
      <c r="L249" s="54">
        <v>2025</v>
      </c>
      <c r="M249" s="56" t="s">
        <v>43</v>
      </c>
      <c r="N249" s="56" t="s">
        <v>62</v>
      </c>
      <c r="O249" s="54"/>
      <c r="P249" s="54"/>
      <c r="Q249" s="54"/>
      <c r="R249" s="54"/>
      <c r="S249" s="54"/>
      <c r="T249" s="54"/>
      <c r="U249" s="75">
        <v>15000000</v>
      </c>
      <c r="V249" s="56" t="s">
        <v>111</v>
      </c>
      <c r="W249" s="54" t="s">
        <v>46</v>
      </c>
    </row>
    <row r="250" spans="1:23" ht="60">
      <c r="A250" s="42"/>
      <c r="B250" s="43"/>
      <c r="C250" s="52"/>
      <c r="D250" s="74" t="s">
        <v>350</v>
      </c>
      <c r="E250" s="54">
        <v>3</v>
      </c>
      <c r="F250" s="55">
        <v>0.2</v>
      </c>
      <c r="G250" s="54">
        <v>2020</v>
      </c>
      <c r="H250" s="54">
        <v>2021</v>
      </c>
      <c r="I250" s="54">
        <v>2022</v>
      </c>
      <c r="J250" s="54">
        <v>2023</v>
      </c>
      <c r="K250" s="54">
        <v>2024</v>
      </c>
      <c r="L250" s="54">
        <v>2025</v>
      </c>
      <c r="M250" s="56" t="s">
        <v>43</v>
      </c>
      <c r="N250" s="56" t="s">
        <v>62</v>
      </c>
      <c r="O250" s="77"/>
      <c r="P250" s="54"/>
      <c r="Q250" s="54"/>
      <c r="R250" s="54"/>
      <c r="S250" s="54"/>
      <c r="T250" s="54"/>
      <c r="U250" s="75">
        <v>24000000</v>
      </c>
      <c r="V250" s="56" t="s">
        <v>111</v>
      </c>
      <c r="W250" s="54" t="s">
        <v>46</v>
      </c>
    </row>
    <row r="251" spans="1:23" ht="90">
      <c r="A251" s="42"/>
      <c r="B251" s="43"/>
      <c r="C251" s="52"/>
      <c r="D251" s="74" t="s">
        <v>351</v>
      </c>
      <c r="E251" s="54">
        <v>1</v>
      </c>
      <c r="F251" s="54"/>
      <c r="G251" s="54">
        <v>2020</v>
      </c>
      <c r="H251" s="54">
        <v>2021</v>
      </c>
      <c r="I251" s="54">
        <v>2022</v>
      </c>
      <c r="J251" s="54">
        <v>2023</v>
      </c>
      <c r="K251" s="54">
        <v>2024</v>
      </c>
      <c r="L251" s="54">
        <v>2025</v>
      </c>
      <c r="M251" s="56" t="s">
        <v>43</v>
      </c>
      <c r="N251" s="56" t="s">
        <v>62</v>
      </c>
      <c r="O251" s="54"/>
      <c r="P251" s="54"/>
      <c r="Q251" s="54"/>
      <c r="R251" s="54"/>
      <c r="S251" s="54"/>
      <c r="T251" s="54"/>
      <c r="U251" s="75">
        <v>6000000</v>
      </c>
      <c r="V251" s="56" t="s">
        <v>111</v>
      </c>
      <c r="W251" s="54" t="s">
        <v>46</v>
      </c>
    </row>
    <row r="252" spans="1:23" ht="60">
      <c r="A252" s="42"/>
      <c r="B252" s="43"/>
      <c r="C252" s="52"/>
      <c r="D252" s="74" t="s">
        <v>352</v>
      </c>
      <c r="E252" s="54">
        <v>1</v>
      </c>
      <c r="F252" s="54"/>
      <c r="G252" s="54">
        <v>2020</v>
      </c>
      <c r="H252" s="54">
        <v>2021</v>
      </c>
      <c r="I252" s="54">
        <v>2022</v>
      </c>
      <c r="J252" s="54">
        <v>2023</v>
      </c>
      <c r="K252" s="54">
        <v>2024</v>
      </c>
      <c r="L252" s="54">
        <v>2025</v>
      </c>
      <c r="M252" s="56" t="s">
        <v>43</v>
      </c>
      <c r="N252" s="56" t="s">
        <v>62</v>
      </c>
      <c r="O252" s="54"/>
      <c r="P252" s="54"/>
      <c r="Q252" s="54"/>
      <c r="R252" s="54"/>
      <c r="S252" s="54"/>
      <c r="T252" s="54"/>
      <c r="U252" s="75">
        <v>12000000</v>
      </c>
      <c r="V252" s="56" t="s">
        <v>111</v>
      </c>
      <c r="W252" s="54" t="s">
        <v>46</v>
      </c>
    </row>
    <row r="253" spans="1:23" ht="60">
      <c r="A253" s="42"/>
      <c r="B253" s="43"/>
      <c r="C253" s="52"/>
      <c r="D253" s="76" t="s">
        <v>312</v>
      </c>
      <c r="E253" s="54">
        <v>11</v>
      </c>
      <c r="F253" s="54"/>
      <c r="G253" s="54">
        <v>2020</v>
      </c>
      <c r="H253" s="54">
        <v>2021</v>
      </c>
      <c r="I253" s="54">
        <v>2022</v>
      </c>
      <c r="J253" s="54">
        <v>2023</v>
      </c>
      <c r="K253" s="54">
        <v>2024</v>
      </c>
      <c r="L253" s="54">
        <v>2025</v>
      </c>
      <c r="M253" s="56" t="s">
        <v>94</v>
      </c>
      <c r="N253" s="56" t="s">
        <v>353</v>
      </c>
      <c r="O253" s="54"/>
      <c r="P253" s="54"/>
      <c r="Q253" s="54"/>
      <c r="R253" s="54"/>
      <c r="S253" s="54"/>
      <c r="T253" s="54"/>
      <c r="U253" s="75">
        <v>200000000</v>
      </c>
      <c r="V253" s="78" t="s">
        <v>88</v>
      </c>
      <c r="W253" s="54" t="s">
        <v>46</v>
      </c>
    </row>
    <row r="254" spans="1:23" ht="105">
      <c r="A254" s="42"/>
      <c r="B254" s="43"/>
      <c r="C254" s="52"/>
      <c r="D254" s="74" t="s">
        <v>354</v>
      </c>
      <c r="E254" s="54">
        <v>1</v>
      </c>
      <c r="F254" s="54"/>
      <c r="G254" s="54">
        <v>2020</v>
      </c>
      <c r="H254" s="54">
        <v>2021</v>
      </c>
      <c r="I254" s="54">
        <v>2022</v>
      </c>
      <c r="J254" s="54">
        <v>2023</v>
      </c>
      <c r="K254" s="54">
        <v>2024</v>
      </c>
      <c r="L254" s="54">
        <v>2025</v>
      </c>
      <c r="M254" s="56" t="s">
        <v>43</v>
      </c>
      <c r="N254" s="56" t="s">
        <v>62</v>
      </c>
      <c r="O254" s="54"/>
      <c r="P254" s="54"/>
      <c r="Q254" s="54"/>
      <c r="R254" s="54"/>
      <c r="S254" s="54"/>
      <c r="T254" s="54"/>
      <c r="U254" s="75">
        <v>4000000</v>
      </c>
      <c r="V254" s="56" t="s">
        <v>111</v>
      </c>
      <c r="W254" s="54" t="s">
        <v>46</v>
      </c>
    </row>
    <row r="255" spans="1:23" ht="60">
      <c r="A255" s="42"/>
      <c r="B255" s="43"/>
      <c r="C255" s="52"/>
      <c r="D255" s="74" t="s">
        <v>355</v>
      </c>
      <c r="E255" s="54">
        <v>1</v>
      </c>
      <c r="F255" s="54"/>
      <c r="G255" s="54">
        <v>2020</v>
      </c>
      <c r="H255" s="54">
        <v>2021</v>
      </c>
      <c r="I255" s="54">
        <v>2022</v>
      </c>
      <c r="J255" s="54">
        <v>2023</v>
      </c>
      <c r="K255" s="54">
        <v>2024</v>
      </c>
      <c r="L255" s="54">
        <v>2025</v>
      </c>
      <c r="M255" s="56" t="s">
        <v>43</v>
      </c>
      <c r="N255" s="56" t="s">
        <v>62</v>
      </c>
      <c r="O255" s="54"/>
      <c r="P255" s="54"/>
      <c r="Q255" s="54"/>
      <c r="R255" s="54"/>
      <c r="S255" s="54"/>
      <c r="T255" s="54"/>
      <c r="U255" s="75">
        <v>24000000</v>
      </c>
      <c r="V255" s="56" t="s">
        <v>111</v>
      </c>
      <c r="W255" s="54" t="s">
        <v>46</v>
      </c>
    </row>
    <row r="256" spans="1:23" ht="45">
      <c r="A256" s="42"/>
      <c r="B256" s="43"/>
      <c r="C256" s="52"/>
      <c r="D256" s="74" t="s">
        <v>356</v>
      </c>
      <c r="E256" s="54">
        <v>1</v>
      </c>
      <c r="F256" s="54"/>
      <c r="G256" s="54">
        <v>2020</v>
      </c>
      <c r="H256" s="54">
        <v>2021</v>
      </c>
      <c r="I256" s="54">
        <v>2022</v>
      </c>
      <c r="J256" s="54">
        <v>2023</v>
      </c>
      <c r="K256" s="54">
        <v>2024</v>
      </c>
      <c r="L256" s="54">
        <v>2025</v>
      </c>
      <c r="M256" s="56" t="s">
        <v>43</v>
      </c>
      <c r="N256" s="56" t="s">
        <v>62</v>
      </c>
      <c r="O256" s="54"/>
      <c r="P256" s="54"/>
      <c r="Q256" s="54"/>
      <c r="R256" s="54"/>
      <c r="S256" s="54"/>
      <c r="T256" s="54"/>
      <c r="U256" s="75">
        <v>20000000</v>
      </c>
      <c r="V256" s="56" t="s">
        <v>111</v>
      </c>
      <c r="W256" s="54" t="s">
        <v>46</v>
      </c>
    </row>
    <row r="257" spans="1:23" ht="60">
      <c r="A257" s="42"/>
      <c r="B257" s="43"/>
      <c r="C257" s="52"/>
      <c r="D257" s="74" t="s">
        <v>357</v>
      </c>
      <c r="E257" s="54">
        <v>1</v>
      </c>
      <c r="F257" s="54"/>
      <c r="G257" s="54">
        <v>2020</v>
      </c>
      <c r="H257" s="54">
        <v>2021</v>
      </c>
      <c r="I257" s="54">
        <v>2022</v>
      </c>
      <c r="J257" s="54">
        <v>2023</v>
      </c>
      <c r="K257" s="54">
        <v>2024</v>
      </c>
      <c r="L257" s="54">
        <v>2025</v>
      </c>
      <c r="M257" s="56" t="s">
        <v>43</v>
      </c>
      <c r="N257" s="56" t="s">
        <v>62</v>
      </c>
      <c r="O257" s="54"/>
      <c r="P257" s="54"/>
      <c r="Q257" s="54"/>
      <c r="R257" s="54"/>
      <c r="S257" s="54"/>
      <c r="T257" s="54"/>
      <c r="U257" s="75">
        <v>20000000</v>
      </c>
      <c r="V257" s="56" t="s">
        <v>358</v>
      </c>
      <c r="W257" s="54" t="s">
        <v>46</v>
      </c>
    </row>
    <row r="258" spans="1:23" ht="30">
      <c r="A258" s="42"/>
      <c r="B258" s="43"/>
      <c r="C258" s="52"/>
      <c r="D258" s="74" t="s">
        <v>359</v>
      </c>
      <c r="E258" s="54">
        <v>1</v>
      </c>
      <c r="F258" s="54"/>
      <c r="G258" s="54">
        <v>2020</v>
      </c>
      <c r="H258" s="54">
        <v>2021</v>
      </c>
      <c r="I258" s="54">
        <v>2022</v>
      </c>
      <c r="J258" s="54">
        <v>2023</v>
      </c>
      <c r="K258" s="54">
        <v>2024</v>
      </c>
      <c r="L258" s="54">
        <v>2025</v>
      </c>
      <c r="M258" s="56" t="s">
        <v>43</v>
      </c>
      <c r="N258" s="56" t="s">
        <v>62</v>
      </c>
      <c r="O258" s="54"/>
      <c r="P258" s="54"/>
      <c r="Q258" s="54"/>
      <c r="R258" s="54"/>
      <c r="S258" s="54"/>
      <c r="T258" s="54"/>
      <c r="U258" s="75">
        <v>24000000</v>
      </c>
      <c r="V258" s="56" t="s">
        <v>111</v>
      </c>
      <c r="W258" s="54" t="s">
        <v>46</v>
      </c>
    </row>
    <row r="259" spans="1:23" ht="45">
      <c r="A259" s="42"/>
      <c r="B259" s="43"/>
      <c r="C259" s="52"/>
      <c r="D259" s="74" t="s">
        <v>360</v>
      </c>
      <c r="E259" s="54">
        <v>1</v>
      </c>
      <c r="F259" s="54"/>
      <c r="G259" s="54">
        <v>2020</v>
      </c>
      <c r="H259" s="54">
        <v>2021</v>
      </c>
      <c r="I259" s="54">
        <v>2022</v>
      </c>
      <c r="J259" s="54">
        <v>2023</v>
      </c>
      <c r="K259" s="54">
        <v>2024</v>
      </c>
      <c r="L259" s="54">
        <v>2025</v>
      </c>
      <c r="M259" s="56" t="s">
        <v>43</v>
      </c>
      <c r="N259" s="56" t="s">
        <v>62</v>
      </c>
      <c r="O259" s="54"/>
      <c r="P259" s="54"/>
      <c r="Q259" s="54"/>
      <c r="R259" s="54"/>
      <c r="S259" s="54"/>
      <c r="T259" s="54"/>
      <c r="U259" s="75">
        <v>10000000</v>
      </c>
      <c r="V259" s="56" t="s">
        <v>111</v>
      </c>
      <c r="W259" s="54" t="s">
        <v>46</v>
      </c>
    </row>
    <row r="260" spans="1:23" ht="45">
      <c r="A260" s="42"/>
      <c r="B260" s="43"/>
      <c r="C260" s="52"/>
      <c r="D260" s="74" t="s">
        <v>361</v>
      </c>
      <c r="E260" s="54">
        <v>1</v>
      </c>
      <c r="F260" s="54"/>
      <c r="G260" s="54">
        <v>2020</v>
      </c>
      <c r="H260" s="54">
        <v>2021</v>
      </c>
      <c r="I260" s="54">
        <v>2022</v>
      </c>
      <c r="J260" s="54">
        <v>2023</v>
      </c>
      <c r="K260" s="54">
        <v>2024</v>
      </c>
      <c r="L260" s="54">
        <v>2025</v>
      </c>
      <c r="M260" s="56" t="s">
        <v>43</v>
      </c>
      <c r="N260" s="56" t="s">
        <v>62</v>
      </c>
      <c r="O260" s="54"/>
      <c r="P260" s="54"/>
      <c r="Q260" s="54"/>
      <c r="R260" s="54"/>
      <c r="S260" s="54"/>
      <c r="T260" s="54"/>
      <c r="U260" s="75">
        <v>10000000</v>
      </c>
      <c r="V260" s="56" t="s">
        <v>111</v>
      </c>
      <c r="W260" s="54" t="s">
        <v>46</v>
      </c>
    </row>
    <row r="261" spans="1:23" ht="60">
      <c r="A261" s="42"/>
      <c r="B261" s="43"/>
      <c r="C261" s="52"/>
      <c r="D261" s="74" t="s">
        <v>362</v>
      </c>
      <c r="E261" s="54">
        <v>1</v>
      </c>
      <c r="F261" s="54"/>
      <c r="G261" s="54">
        <v>2020</v>
      </c>
      <c r="H261" s="54">
        <v>2021</v>
      </c>
      <c r="I261" s="54">
        <v>2022</v>
      </c>
      <c r="J261" s="54">
        <v>2023</v>
      </c>
      <c r="K261" s="54">
        <v>2024</v>
      </c>
      <c r="L261" s="54">
        <v>2025</v>
      </c>
      <c r="M261" s="56" t="s">
        <v>43</v>
      </c>
      <c r="N261" s="56" t="s">
        <v>62</v>
      </c>
      <c r="O261" s="54"/>
      <c r="P261" s="54"/>
      <c r="Q261" s="54"/>
      <c r="R261" s="54"/>
      <c r="S261" s="54"/>
      <c r="T261" s="54"/>
      <c r="U261" s="75">
        <v>10000000</v>
      </c>
      <c r="V261" s="56" t="s">
        <v>111</v>
      </c>
      <c r="W261" s="54" t="s">
        <v>46</v>
      </c>
    </row>
    <row r="262" spans="1:23" ht="60">
      <c r="A262" s="42"/>
      <c r="B262" s="43"/>
      <c r="C262" s="51"/>
      <c r="D262" s="74" t="s">
        <v>363</v>
      </c>
      <c r="E262" s="54">
        <v>1</v>
      </c>
      <c r="F262" s="54"/>
      <c r="G262" s="54">
        <v>2020</v>
      </c>
      <c r="H262" s="54">
        <v>2021</v>
      </c>
      <c r="I262" s="54">
        <v>2022</v>
      </c>
      <c r="J262" s="54">
        <v>2023</v>
      </c>
      <c r="K262" s="54">
        <v>2024</v>
      </c>
      <c r="L262" s="54">
        <v>2025</v>
      </c>
      <c r="M262" s="56" t="s">
        <v>43</v>
      </c>
      <c r="N262" s="56" t="s">
        <v>62</v>
      </c>
      <c r="O262" s="54"/>
      <c r="P262" s="54"/>
      <c r="Q262" s="54"/>
      <c r="R262" s="54"/>
      <c r="S262" s="54"/>
      <c r="T262" s="54"/>
      <c r="U262" s="75">
        <v>10000000</v>
      </c>
      <c r="V262" s="56" t="s">
        <v>342</v>
      </c>
      <c r="W262" s="54" t="s">
        <v>46</v>
      </c>
    </row>
    <row r="263" spans="1:23" ht="15.75">
      <c r="A263" s="41"/>
      <c r="B263" s="30"/>
      <c r="C263" s="49"/>
      <c r="D263" s="62" t="s">
        <v>64</v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3"/>
      <c r="U263" s="65">
        <f>SUM(U229:U262)</f>
        <v>920800000</v>
      </c>
      <c r="V263" s="66"/>
      <c r="W263" s="67"/>
    </row>
    <row r="264" spans="1:23">
      <c r="A264" s="48"/>
      <c r="B264" s="69" t="s">
        <v>364</v>
      </c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0"/>
      <c r="U264" s="65">
        <f>U263</f>
        <v>920800000</v>
      </c>
      <c r="V264" s="72"/>
      <c r="W264" s="73"/>
    </row>
    <row r="265" spans="1:23">
      <c r="A265" s="40">
        <v>5</v>
      </c>
      <c r="B265" s="29" t="s">
        <v>365</v>
      </c>
      <c r="C265" s="44" t="s">
        <v>25</v>
      </c>
      <c r="D265" s="45" t="s">
        <v>366</v>
      </c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6"/>
    </row>
    <row r="266" spans="1:23" ht="75">
      <c r="A266" s="42"/>
      <c r="B266" s="43"/>
      <c r="C266" s="50"/>
      <c r="D266" s="82" t="s">
        <v>367</v>
      </c>
      <c r="E266" s="54">
        <v>11</v>
      </c>
      <c r="F266" s="54"/>
      <c r="G266" s="54">
        <v>2020</v>
      </c>
      <c r="H266" s="54">
        <v>2021</v>
      </c>
      <c r="I266" s="54">
        <v>2022</v>
      </c>
      <c r="J266" s="54">
        <v>2023</v>
      </c>
      <c r="K266" s="54">
        <v>2024</v>
      </c>
      <c r="L266" s="54">
        <v>2025</v>
      </c>
      <c r="M266" s="83" t="s">
        <v>94</v>
      </c>
      <c r="N266" s="83" t="s">
        <v>62</v>
      </c>
      <c r="O266" s="54"/>
      <c r="P266" s="54"/>
      <c r="Q266" s="54"/>
      <c r="R266" s="54"/>
      <c r="S266" s="54"/>
      <c r="T266" s="54"/>
      <c r="U266" s="75">
        <v>250000000</v>
      </c>
      <c r="V266" s="56" t="s">
        <v>368</v>
      </c>
      <c r="W266" s="54" t="s">
        <v>46</v>
      </c>
    </row>
    <row r="267" spans="1:23" ht="75">
      <c r="A267" s="42"/>
      <c r="B267" s="43"/>
      <c r="C267" s="52"/>
      <c r="D267" s="82" t="s">
        <v>369</v>
      </c>
      <c r="E267" s="54">
        <v>15</v>
      </c>
      <c r="F267" s="54"/>
      <c r="G267" s="54">
        <v>2020</v>
      </c>
      <c r="H267" s="54">
        <v>2021</v>
      </c>
      <c r="I267" s="54">
        <v>2022</v>
      </c>
      <c r="J267" s="54">
        <v>2023</v>
      </c>
      <c r="K267" s="54">
        <v>2024</v>
      </c>
      <c r="L267" s="54">
        <v>2025</v>
      </c>
      <c r="M267" s="83" t="s">
        <v>94</v>
      </c>
      <c r="N267" s="83" t="s">
        <v>62</v>
      </c>
      <c r="O267" s="54"/>
      <c r="P267" s="54"/>
      <c r="Q267" s="54"/>
      <c r="R267" s="54"/>
      <c r="S267" s="54"/>
      <c r="T267" s="54"/>
      <c r="U267" s="75">
        <v>50000000</v>
      </c>
      <c r="V267" s="56" t="s">
        <v>368</v>
      </c>
      <c r="W267" s="54" t="s">
        <v>46</v>
      </c>
    </row>
    <row r="268" spans="1:23" ht="60">
      <c r="A268" s="42"/>
      <c r="B268" s="43"/>
      <c r="C268" s="52"/>
      <c r="D268" s="82" t="s">
        <v>370</v>
      </c>
      <c r="E268" s="54">
        <v>11</v>
      </c>
      <c r="F268" s="54"/>
      <c r="G268" s="54">
        <v>2020</v>
      </c>
      <c r="H268" s="54">
        <v>2021</v>
      </c>
      <c r="I268" s="54">
        <v>2022</v>
      </c>
      <c r="J268" s="54">
        <v>2023</v>
      </c>
      <c r="K268" s="54">
        <v>2024</v>
      </c>
      <c r="L268" s="54">
        <v>2025</v>
      </c>
      <c r="M268" s="83" t="s">
        <v>94</v>
      </c>
      <c r="N268" s="83" t="s">
        <v>62</v>
      </c>
      <c r="O268" s="54"/>
      <c r="P268" s="54"/>
      <c r="Q268" s="54"/>
      <c r="R268" s="54"/>
      <c r="S268" s="54"/>
      <c r="T268" s="54"/>
      <c r="U268" s="75">
        <v>200000000</v>
      </c>
      <c r="V268" s="56" t="s">
        <v>368</v>
      </c>
      <c r="W268" s="54" t="s">
        <v>46</v>
      </c>
    </row>
    <row r="269" spans="1:23" ht="60">
      <c r="A269" s="42"/>
      <c r="B269" s="43"/>
      <c r="C269" s="52"/>
      <c r="D269" s="82" t="s">
        <v>371</v>
      </c>
      <c r="E269" s="54">
        <v>11</v>
      </c>
      <c r="F269" s="54"/>
      <c r="G269" s="54">
        <v>2020</v>
      </c>
      <c r="H269" s="54">
        <v>2021</v>
      </c>
      <c r="I269" s="54">
        <v>2022</v>
      </c>
      <c r="J269" s="54">
        <v>2023</v>
      </c>
      <c r="K269" s="54">
        <v>2024</v>
      </c>
      <c r="L269" s="54">
        <v>2025</v>
      </c>
      <c r="M269" s="83" t="s">
        <v>94</v>
      </c>
      <c r="N269" s="83" t="s">
        <v>62</v>
      </c>
      <c r="O269" s="54"/>
      <c r="P269" s="54"/>
      <c r="Q269" s="54"/>
      <c r="R269" s="54"/>
      <c r="S269" s="54"/>
      <c r="T269" s="54"/>
      <c r="U269" s="75">
        <v>500000000</v>
      </c>
      <c r="V269" s="56" t="s">
        <v>368</v>
      </c>
      <c r="W269" s="54" t="s">
        <v>46</v>
      </c>
    </row>
    <row r="270" spans="1:23" ht="75">
      <c r="A270" s="42"/>
      <c r="B270" s="43"/>
      <c r="C270" s="52"/>
      <c r="D270" s="82" t="s">
        <v>372</v>
      </c>
      <c r="E270" s="54">
        <v>11</v>
      </c>
      <c r="F270" s="54"/>
      <c r="G270" s="54">
        <v>2020</v>
      </c>
      <c r="H270" s="54">
        <v>2021</v>
      </c>
      <c r="I270" s="54">
        <v>2022</v>
      </c>
      <c r="J270" s="54">
        <v>2023</v>
      </c>
      <c r="K270" s="54">
        <v>2024</v>
      </c>
      <c r="L270" s="54">
        <v>2025</v>
      </c>
      <c r="M270" s="83" t="s">
        <v>94</v>
      </c>
      <c r="N270" s="83" t="s">
        <v>62</v>
      </c>
      <c r="O270" s="54"/>
      <c r="P270" s="54"/>
      <c r="Q270" s="54"/>
      <c r="R270" s="54"/>
      <c r="S270" s="54"/>
      <c r="T270" s="54"/>
      <c r="U270" s="75">
        <v>250000000</v>
      </c>
      <c r="V270" s="56" t="s">
        <v>368</v>
      </c>
      <c r="W270" s="54" t="s">
        <v>46</v>
      </c>
    </row>
    <row r="271" spans="1:23" ht="90">
      <c r="A271" s="42"/>
      <c r="B271" s="43"/>
      <c r="C271" s="52"/>
      <c r="D271" s="82" t="s">
        <v>373</v>
      </c>
      <c r="E271" s="54">
        <v>11</v>
      </c>
      <c r="F271" s="54"/>
      <c r="G271" s="54">
        <v>2020</v>
      </c>
      <c r="H271" s="54">
        <v>2021</v>
      </c>
      <c r="I271" s="54">
        <v>2022</v>
      </c>
      <c r="J271" s="54">
        <v>2023</v>
      </c>
      <c r="K271" s="54">
        <v>2024</v>
      </c>
      <c r="L271" s="54">
        <v>2025</v>
      </c>
      <c r="M271" s="83" t="s">
        <v>94</v>
      </c>
      <c r="N271" s="83" t="s">
        <v>62</v>
      </c>
      <c r="O271" s="54"/>
      <c r="P271" s="54"/>
      <c r="Q271" s="54"/>
      <c r="R271" s="54"/>
      <c r="S271" s="54"/>
      <c r="T271" s="54"/>
      <c r="U271" s="75">
        <v>50000000</v>
      </c>
      <c r="V271" s="56" t="s">
        <v>368</v>
      </c>
      <c r="W271" s="54" t="s">
        <v>46</v>
      </c>
    </row>
    <row r="272" spans="1:23" ht="90">
      <c r="A272" s="42"/>
      <c r="B272" s="43"/>
      <c r="C272" s="51"/>
      <c r="D272" s="82" t="s">
        <v>374</v>
      </c>
      <c r="E272" s="54">
        <v>11</v>
      </c>
      <c r="F272" s="54"/>
      <c r="G272" s="54">
        <v>2020</v>
      </c>
      <c r="H272" s="54">
        <v>2021</v>
      </c>
      <c r="I272" s="54">
        <v>2022</v>
      </c>
      <c r="J272" s="54">
        <v>2023</v>
      </c>
      <c r="K272" s="54">
        <v>2024</v>
      </c>
      <c r="L272" s="54">
        <v>2025</v>
      </c>
      <c r="M272" s="83" t="s">
        <v>94</v>
      </c>
      <c r="N272" s="83" t="s">
        <v>62</v>
      </c>
      <c r="O272" s="54"/>
      <c r="P272" s="54"/>
      <c r="Q272" s="54"/>
      <c r="R272" s="54"/>
      <c r="S272" s="54"/>
      <c r="T272" s="54"/>
      <c r="U272" s="75">
        <v>150000000</v>
      </c>
      <c r="V272" s="56" t="s">
        <v>368</v>
      </c>
      <c r="W272" s="54" t="s">
        <v>46</v>
      </c>
    </row>
    <row r="273" spans="1:23">
      <c r="A273" s="41"/>
      <c r="B273" s="30"/>
      <c r="C273" s="49"/>
      <c r="D273" s="85" t="s">
        <v>64</v>
      </c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6"/>
      <c r="U273" s="81">
        <f>SUM(U266:U272)</f>
        <v>1450000000</v>
      </c>
      <c r="V273" s="56"/>
      <c r="W273" s="67"/>
    </row>
    <row r="274" spans="1:23">
      <c r="A274" s="48"/>
      <c r="B274" s="69" t="s">
        <v>375</v>
      </c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0"/>
      <c r="U274" s="80">
        <f>SUM(U266:U272)</f>
        <v>1450000000</v>
      </c>
      <c r="V274" s="66"/>
      <c r="W274" s="67"/>
    </row>
    <row r="275" spans="1:23" ht="15.75">
      <c r="A275" s="48"/>
      <c r="B275" s="62" t="s">
        <v>376</v>
      </c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3"/>
      <c r="U275" s="88">
        <f>U64+U204+U227+U264+U274</f>
        <v>71326432800</v>
      </c>
      <c r="V275" s="66"/>
      <c r="W275" s="67"/>
    </row>
    <row r="276" spans="1:23">
      <c r="V276" s="89" t="s">
        <v>377</v>
      </c>
      <c r="W276" s="89"/>
    </row>
    <row r="277" spans="1:23">
      <c r="C277" s="1" t="s">
        <v>378</v>
      </c>
      <c r="V277" s="90" t="s">
        <v>379</v>
      </c>
      <c r="W277" s="90"/>
    </row>
    <row r="278" spans="1:23">
      <c r="C278" s="1" t="s">
        <v>380</v>
      </c>
      <c r="V278" s="90" t="s">
        <v>381</v>
      </c>
      <c r="W278" s="90"/>
    </row>
    <row r="282" spans="1:23" s="91" customFormat="1" ht="15.75">
      <c r="C282" s="91" t="s">
        <v>382</v>
      </c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V282" s="93" t="s">
        <v>383</v>
      </c>
      <c r="W282" s="93"/>
    </row>
  </sheetData>
  <mergeCells count="72">
    <mergeCell ref="B274:T274"/>
    <mergeCell ref="B275:T275"/>
    <mergeCell ref="V276:W276"/>
    <mergeCell ref="V277:W277"/>
    <mergeCell ref="V278:W278"/>
    <mergeCell ref="V282:W282"/>
    <mergeCell ref="B264:T264"/>
    <mergeCell ref="A265:A273"/>
    <mergeCell ref="B265:B273"/>
    <mergeCell ref="D265:W265"/>
    <mergeCell ref="C266:C272"/>
    <mergeCell ref="D273:T273"/>
    <mergeCell ref="C222:C225"/>
    <mergeCell ref="D226:T226"/>
    <mergeCell ref="B227:T227"/>
    <mergeCell ref="A228:A263"/>
    <mergeCell ref="B228:B263"/>
    <mergeCell ref="D228:W228"/>
    <mergeCell ref="C229:C262"/>
    <mergeCell ref="D263:T263"/>
    <mergeCell ref="B204:T204"/>
    <mergeCell ref="A205:A226"/>
    <mergeCell ref="B205:B226"/>
    <mergeCell ref="D205:W205"/>
    <mergeCell ref="C206:C212"/>
    <mergeCell ref="D213:T213"/>
    <mergeCell ref="D214:W214"/>
    <mergeCell ref="C215:C219"/>
    <mergeCell ref="D220:T220"/>
    <mergeCell ref="D221:W221"/>
    <mergeCell ref="C166:C193"/>
    <mergeCell ref="D194:T194"/>
    <mergeCell ref="D195:W195"/>
    <mergeCell ref="D197:T197"/>
    <mergeCell ref="D198:W198"/>
    <mergeCell ref="D203:T203"/>
    <mergeCell ref="C124:C138"/>
    <mergeCell ref="D139:T139"/>
    <mergeCell ref="D140:W140"/>
    <mergeCell ref="C141:C163"/>
    <mergeCell ref="D164:T164"/>
    <mergeCell ref="D165:W165"/>
    <mergeCell ref="D29:W29"/>
    <mergeCell ref="C30:C62"/>
    <mergeCell ref="D63:T63"/>
    <mergeCell ref="B64:T64"/>
    <mergeCell ref="A65:A203"/>
    <mergeCell ref="B65:B203"/>
    <mergeCell ref="D65:W65"/>
    <mergeCell ref="C66:C121"/>
    <mergeCell ref="D122:T122"/>
    <mergeCell ref="D123:W123"/>
    <mergeCell ref="O9:T9"/>
    <mergeCell ref="U9:V9"/>
    <mergeCell ref="W9:W10"/>
    <mergeCell ref="G11:L11"/>
    <mergeCell ref="O11:T11"/>
    <mergeCell ref="A12:A63"/>
    <mergeCell ref="B12:B63"/>
    <mergeCell ref="D12:W12"/>
    <mergeCell ref="C13:C27"/>
    <mergeCell ref="D28:T28"/>
    <mergeCell ref="A1:W1"/>
    <mergeCell ref="A2:W2"/>
    <mergeCell ref="A3:W3"/>
    <mergeCell ref="A9:A10"/>
    <mergeCell ref="B9:D9"/>
    <mergeCell ref="E9:E10"/>
    <mergeCell ref="F9:F10"/>
    <mergeCell ref="G9:L9"/>
    <mergeCell ref="M9:M10"/>
    <mergeCell ref="N9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2022-11-03T14:53:33Z</dcterms:created>
  <dcterms:modified xsi:type="dcterms:W3CDTF">2022-11-03T14:56:44Z</dcterms:modified>
</cp:coreProperties>
</file>